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uperstore\3_APAD\APAD_DAN\Metodikas_inventarizacijas\Alkohols\2025_03_01\"/>
    </mc:Choice>
  </mc:AlternateContent>
  <xr:revisionPtr revIDLastSave="0" documentId="13_ncr:1_{8AF1662D-A8B3-411F-B580-E9938AEC137E}" xr6:coauthVersionLast="47" xr6:coauthVersionMax="47" xr10:uidLastSave="{00000000-0000-0000-0000-000000000000}"/>
  <bookViews>
    <workbookView xWindow="-120" yWindow="-120" windowWidth="29040" windowHeight="15840" tabRatio="1000" xr2:uid="{00000000-000D-0000-FFFF-FFFF00000000}"/>
  </bookViews>
  <sheets>
    <sheet name="Nodokļa aprēķina tabula" sheetId="16" r:id="rId1"/>
    <sheet name="Alus" sheetId="18" r:id="rId2"/>
    <sheet name=" Vīns" sheetId="20" r:id="rId3"/>
    <sheet name="Raudzētie līdz 6°" sheetId="4" r:id="rId4"/>
    <sheet name="Raudzētie virs 6°" sheetId="7" r:id="rId5"/>
    <sheet name="Starpprodukti līdz 15°" sheetId="9" r:id="rId6"/>
    <sheet name="Starpprodukti no 15°" sheetId="11" r:id="rId7"/>
    <sheet name="Pārējie" sheetId="13" r:id="rId8"/>
    <sheet name="Alus 50%" sheetId="17" r:id="rId9"/>
    <sheet name=" Vīns 50%" sheetId="3" r:id="rId10"/>
    <sheet name="Raudzētie līdz 6° 50%" sheetId="5" r:id="rId11"/>
    <sheet name="Raudzētie virs 6° 50%" sheetId="8" r:id="rId12"/>
    <sheet name="Starpprodukti līdz 15° 50%" sheetId="10" r:id="rId13"/>
    <sheet name="Starpprodukti no 15° 50%" sheetId="12" r:id="rId14"/>
    <sheet name="Pārējie 50%" sheetId="14" r:id="rId15"/>
  </sheets>
  <definedNames>
    <definedName name="_xlnm._FilterDatabase" localSheetId="2" hidden="1">' Vīns'!$A$17:$I$17</definedName>
    <definedName name="_xlnm._FilterDatabase" localSheetId="9" hidden="1">' Vīns 50%'!$A$17:$I$17</definedName>
    <definedName name="_xlnm._FilterDatabase" localSheetId="8" hidden="1">'Alus 50%'!$A$15:$L$50</definedName>
    <definedName name="_xlnm._FilterDatabase" localSheetId="7" hidden="1">Pārējie!$A$17:$K$17</definedName>
    <definedName name="_xlnm._FilterDatabase" localSheetId="14" hidden="1">'Pārējie 50%'!$A$17:$K$17</definedName>
    <definedName name="_xlnm._FilterDatabase" localSheetId="3" hidden="1">'Raudzētie līdz 6°'!$A$17:$I$17</definedName>
    <definedName name="_xlnm._FilterDatabase" localSheetId="10" hidden="1">'Raudzētie līdz 6° 50%'!$A$17:$I$17</definedName>
    <definedName name="_xlnm._FilterDatabase" localSheetId="4" hidden="1">'Raudzētie virs 6°'!$A$17:$I$17</definedName>
    <definedName name="_xlnm._FilterDatabase" localSheetId="11" hidden="1">'Raudzētie virs 6° 50%'!$A$17:$I$17</definedName>
    <definedName name="_xlnm._FilterDatabase" localSheetId="5" hidden="1">'Starpprodukti līdz 15°'!$A$17:$I$17</definedName>
    <definedName name="_xlnm._FilterDatabase" localSheetId="12" hidden="1">'Starpprodukti līdz 15° 50%'!$A$17:$I$17</definedName>
    <definedName name="_xlnm._FilterDatabase" localSheetId="6" hidden="1">'Starpprodukti no 15°'!$A$17:$I$17</definedName>
    <definedName name="_xlnm._FilterDatabase" localSheetId="13" hidden="1">'Starpprodukti no 15° 50%'!$A$17:$I$17</definedName>
    <definedName name="_xlnm.Print_Area" localSheetId="2">' Vīns'!$A$4:$I$43</definedName>
    <definedName name="_xlnm.Print_Area" localSheetId="9">' Vīns 50%'!$A$4:$I$43</definedName>
    <definedName name="_xlnm.Print_Area" localSheetId="1">Alus!$A$6:$L$73</definedName>
    <definedName name="_xlnm.Print_Area" localSheetId="8">'Alus 50%'!$A$6:$L$72</definedName>
    <definedName name="_xlnm.Print_Area" localSheetId="7">Pārējie!$A$4:$K$43</definedName>
    <definedName name="_xlnm.Print_Area" localSheetId="14">'Pārējie 50%'!$A$4:$K$43</definedName>
    <definedName name="_xlnm.Print_Area" localSheetId="3">'Raudzētie līdz 6°'!$A$4:$I$43</definedName>
    <definedName name="_xlnm.Print_Area" localSheetId="10">'Raudzētie līdz 6° 50%'!$A$4:$I$43</definedName>
    <definedName name="_xlnm.Print_Area" localSheetId="4">'Raudzētie virs 6°'!$A$4:$I$43</definedName>
    <definedName name="_xlnm.Print_Area" localSheetId="11">'Raudzētie virs 6° 50%'!$A$4:$I$43</definedName>
    <definedName name="_xlnm.Print_Area" localSheetId="5">'Starpprodukti līdz 15°'!$A$4:$I$43</definedName>
    <definedName name="_xlnm.Print_Area" localSheetId="12">'Starpprodukti līdz 15° 50%'!$A$4:$I$43</definedName>
    <definedName name="_xlnm.Print_Area" localSheetId="6">'Starpprodukti no 15°'!$A$4:$I$43</definedName>
    <definedName name="_xlnm.Print_Area" localSheetId="13">'Starpprodukti no 15° 50%'!$A$4:$I$43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17" l="1"/>
  <c r="J48" i="17" s="1"/>
  <c r="H48" i="17" l="1"/>
  <c r="L48" i="17" s="1"/>
  <c r="G38" i="17" l="1"/>
  <c r="I38" i="17" s="1"/>
  <c r="J38" i="17" l="1"/>
  <c r="L38" i="17" s="1"/>
  <c r="F20" i="7"/>
  <c r="F21" i="7"/>
  <c r="F22" i="7"/>
  <c r="F23" i="7"/>
  <c r="F24" i="7"/>
  <c r="F25" i="7"/>
  <c r="F26" i="7"/>
  <c r="F27" i="7"/>
  <c r="F28" i="7"/>
  <c r="G37" i="17"/>
  <c r="K37" i="17" s="1"/>
  <c r="G36" i="17"/>
  <c r="K36" i="17" s="1"/>
  <c r="G35" i="17"/>
  <c r="K35" i="17" s="1"/>
  <c r="G34" i="17"/>
  <c r="K34" i="17" s="1"/>
  <c r="G33" i="17"/>
  <c r="K33" i="17" s="1"/>
  <c r="G32" i="17"/>
  <c r="K32" i="17" s="1"/>
  <c r="G31" i="17"/>
  <c r="K31" i="17" s="1"/>
  <c r="G30" i="17"/>
  <c r="K30" i="17" s="1"/>
  <c r="G29" i="17"/>
  <c r="K29" i="17" s="1"/>
  <c r="G28" i="17"/>
  <c r="K28" i="17" s="1"/>
  <c r="G27" i="17"/>
  <c r="K27" i="17" s="1"/>
  <c r="G26" i="17"/>
  <c r="K26" i="17" s="1"/>
  <c r="G25" i="17"/>
  <c r="K25" i="17" s="1"/>
  <c r="G23" i="17"/>
  <c r="K23" i="17" s="1"/>
  <c r="G22" i="17"/>
  <c r="K22" i="17" s="1"/>
  <c r="G21" i="17"/>
  <c r="K21" i="17" s="1"/>
  <c r="G22" i="18"/>
  <c r="K22" i="18" s="1"/>
  <c r="G23" i="18"/>
  <c r="K23" i="18" s="1"/>
  <c r="G21" i="18"/>
  <c r="K21" i="18" s="1"/>
  <c r="G60" i="18"/>
  <c r="J60" i="18" s="1"/>
  <c r="G59" i="18"/>
  <c r="J59" i="18" s="1"/>
  <c r="G58" i="18"/>
  <c r="J58" i="18" s="1"/>
  <c r="G57" i="18"/>
  <c r="J57" i="18" s="1"/>
  <c r="G56" i="18"/>
  <c r="J56" i="18" s="1"/>
  <c r="G55" i="18"/>
  <c r="J55" i="18" s="1"/>
  <c r="G54" i="18"/>
  <c r="J54" i="18" s="1"/>
  <c r="G53" i="18"/>
  <c r="J53" i="18" s="1"/>
  <c r="G52" i="18"/>
  <c r="J52" i="18" s="1"/>
  <c r="G51" i="18"/>
  <c r="J51" i="18" s="1"/>
  <c r="G50" i="18"/>
  <c r="J50" i="18" s="1"/>
  <c r="G49" i="18"/>
  <c r="J49" i="18" s="1"/>
  <c r="G48" i="18"/>
  <c r="J48" i="18" s="1"/>
  <c r="G47" i="18"/>
  <c r="J47" i="18" s="1"/>
  <c r="G46" i="18"/>
  <c r="J46" i="18" s="1"/>
  <c r="G45" i="18"/>
  <c r="J45" i="18" s="1"/>
  <c r="G44" i="18"/>
  <c r="J44" i="18" s="1"/>
  <c r="G43" i="18"/>
  <c r="J43" i="18" s="1"/>
  <c r="G42" i="18"/>
  <c r="J42" i="18" s="1"/>
  <c r="G41" i="18"/>
  <c r="J41" i="18" s="1"/>
  <c r="G40" i="18"/>
  <c r="J40" i="18" s="1"/>
  <c r="G39" i="18"/>
  <c r="J39" i="18" s="1"/>
  <c r="G38" i="18"/>
  <c r="J38" i="18" s="1"/>
  <c r="G49" i="17"/>
  <c r="H49" i="17" s="1"/>
  <c r="G47" i="17"/>
  <c r="H47" i="17" s="1"/>
  <c r="G46" i="17"/>
  <c r="J46" i="17" s="1"/>
  <c r="G45" i="17"/>
  <c r="H45" i="17" s="1"/>
  <c r="G44" i="17"/>
  <c r="J44" i="17" s="1"/>
  <c r="F19" i="20"/>
  <c r="H19" i="20" s="1"/>
  <c r="F20" i="20"/>
  <c r="G20" i="20" s="1"/>
  <c r="F21" i="20"/>
  <c r="G21" i="20" s="1"/>
  <c r="F22" i="20"/>
  <c r="G22" i="20" s="1"/>
  <c r="F23" i="20"/>
  <c r="G23" i="20" s="1"/>
  <c r="F24" i="20"/>
  <c r="G24" i="20" s="1"/>
  <c r="F25" i="20"/>
  <c r="G25" i="20" s="1"/>
  <c r="F26" i="20"/>
  <c r="G26" i="20" s="1"/>
  <c r="F27" i="20"/>
  <c r="G27" i="20" s="1"/>
  <c r="F28" i="20"/>
  <c r="G28" i="20" s="1"/>
  <c r="F29" i="20"/>
  <c r="G29" i="20" s="1"/>
  <c r="F30" i="20"/>
  <c r="G30" i="20" s="1"/>
  <c r="E31" i="20"/>
  <c r="G24" i="18"/>
  <c r="K24" i="18" s="1"/>
  <c r="G25" i="18"/>
  <c r="J25" i="18" s="1"/>
  <c r="G26" i="18"/>
  <c r="H26" i="18" s="1"/>
  <c r="G27" i="18"/>
  <c r="J27" i="18" s="1"/>
  <c r="G28" i="18"/>
  <c r="H28" i="18" s="1"/>
  <c r="G29" i="18"/>
  <c r="G30" i="18"/>
  <c r="H30" i="18" s="1"/>
  <c r="G31" i="18"/>
  <c r="J31" i="18" s="1"/>
  <c r="G32" i="18"/>
  <c r="H32" i="18" s="1"/>
  <c r="G33" i="18"/>
  <c r="J33" i="18" s="1"/>
  <c r="G34" i="18"/>
  <c r="H34" i="18" s="1"/>
  <c r="G35" i="18"/>
  <c r="J35" i="18" s="1"/>
  <c r="G36" i="18"/>
  <c r="H36" i="18" s="1"/>
  <c r="G37" i="18"/>
  <c r="J37" i="18" s="1"/>
  <c r="G24" i="17"/>
  <c r="I24" i="17" s="1"/>
  <c r="G39" i="17"/>
  <c r="J39" i="17" s="1"/>
  <c r="G40" i="17"/>
  <c r="H40" i="17" s="1"/>
  <c r="G41" i="17"/>
  <c r="J41" i="17" s="1"/>
  <c r="G42" i="17"/>
  <c r="H42" i="17" s="1"/>
  <c r="G43" i="17"/>
  <c r="J43" i="17" s="1"/>
  <c r="G19" i="20" l="1"/>
  <c r="K61" i="18"/>
  <c r="J29" i="18"/>
  <c r="H29" i="18"/>
  <c r="G61" i="18"/>
  <c r="I25" i="17"/>
  <c r="L25" i="17" s="1"/>
  <c r="I26" i="17"/>
  <c r="L26" i="17" s="1"/>
  <c r="I27" i="17"/>
  <c r="L27" i="17" s="1"/>
  <c r="I28" i="17"/>
  <c r="L28" i="17" s="1"/>
  <c r="I29" i="17"/>
  <c r="L29" i="17" s="1"/>
  <c r="I30" i="17"/>
  <c r="L30" i="17" s="1"/>
  <c r="I31" i="17"/>
  <c r="L31" i="17" s="1"/>
  <c r="I32" i="17"/>
  <c r="L32" i="17" s="1"/>
  <c r="I33" i="17"/>
  <c r="L33" i="17" s="1"/>
  <c r="I34" i="17"/>
  <c r="L34" i="17" s="1"/>
  <c r="I35" i="17"/>
  <c r="L35" i="17" s="1"/>
  <c r="I36" i="17"/>
  <c r="L36" i="17" s="1"/>
  <c r="I37" i="17"/>
  <c r="L37" i="17" s="1"/>
  <c r="I21" i="17"/>
  <c r="L21" i="17" s="1"/>
  <c r="I22" i="17"/>
  <c r="L22" i="17" s="1"/>
  <c r="I23" i="17"/>
  <c r="L23" i="17" s="1"/>
  <c r="I22" i="18"/>
  <c r="L22" i="18" s="1"/>
  <c r="I23" i="18"/>
  <c r="L23" i="18" s="1"/>
  <c r="I21" i="18"/>
  <c r="H38" i="18"/>
  <c r="L38" i="18" s="1"/>
  <c r="H39" i="18"/>
  <c r="L39" i="18" s="1"/>
  <c r="H40" i="18"/>
  <c r="L40" i="18" s="1"/>
  <c r="H41" i="18"/>
  <c r="L41" i="18" s="1"/>
  <c r="H42" i="18"/>
  <c r="L42" i="18" s="1"/>
  <c r="H43" i="18"/>
  <c r="L43" i="18" s="1"/>
  <c r="H44" i="18"/>
  <c r="L44" i="18" s="1"/>
  <c r="H45" i="18"/>
  <c r="L45" i="18" s="1"/>
  <c r="H46" i="18"/>
  <c r="L46" i="18" s="1"/>
  <c r="H47" i="18"/>
  <c r="L47" i="18" s="1"/>
  <c r="H48" i="18"/>
  <c r="L48" i="18" s="1"/>
  <c r="H49" i="18"/>
  <c r="L49" i="18" s="1"/>
  <c r="H50" i="18"/>
  <c r="L50" i="18" s="1"/>
  <c r="H51" i="18"/>
  <c r="L51" i="18" s="1"/>
  <c r="H52" i="18"/>
  <c r="L52" i="18" s="1"/>
  <c r="H53" i="18"/>
  <c r="L53" i="18" s="1"/>
  <c r="H54" i="18"/>
  <c r="L54" i="18" s="1"/>
  <c r="H55" i="18"/>
  <c r="L55" i="18" s="1"/>
  <c r="H56" i="18"/>
  <c r="L56" i="18" s="1"/>
  <c r="H57" i="18"/>
  <c r="L57" i="18" s="1"/>
  <c r="H58" i="18"/>
  <c r="L58" i="18" s="1"/>
  <c r="H59" i="18"/>
  <c r="L59" i="18" s="1"/>
  <c r="H60" i="18"/>
  <c r="L60" i="18" s="1"/>
  <c r="H44" i="17"/>
  <c r="L44" i="17" s="1"/>
  <c r="H46" i="17"/>
  <c r="L46" i="17" s="1"/>
  <c r="J45" i="17"/>
  <c r="L45" i="17" s="1"/>
  <c r="J47" i="17"/>
  <c r="L47" i="17" s="1"/>
  <c r="J49" i="17"/>
  <c r="L49" i="17" s="1"/>
  <c r="H30" i="20"/>
  <c r="I30" i="20" s="1"/>
  <c r="H28" i="20"/>
  <c r="I28" i="20" s="1"/>
  <c r="H41" i="17"/>
  <c r="L41" i="17" s="1"/>
  <c r="H39" i="17"/>
  <c r="L39" i="17" s="1"/>
  <c r="G50" i="17"/>
  <c r="H43" i="17"/>
  <c r="L43" i="17" s="1"/>
  <c r="H25" i="18"/>
  <c r="I24" i="18"/>
  <c r="H26" i="20"/>
  <c r="I26" i="20" s="1"/>
  <c r="G31" i="20"/>
  <c r="H24" i="20"/>
  <c r="I24" i="20" s="1"/>
  <c r="H22" i="20"/>
  <c r="I22" i="20" s="1"/>
  <c r="H20" i="20"/>
  <c r="I20" i="20" s="1"/>
  <c r="F31" i="20"/>
  <c r="H29" i="20"/>
  <c r="I29" i="20" s="1"/>
  <c r="H27" i="20"/>
  <c r="I27" i="20" s="1"/>
  <c r="H25" i="20"/>
  <c r="I25" i="20" s="1"/>
  <c r="H23" i="20"/>
  <c r="I23" i="20" s="1"/>
  <c r="H21" i="20"/>
  <c r="I21" i="20" s="1"/>
  <c r="H35" i="18"/>
  <c r="L35" i="18" s="1"/>
  <c r="H33" i="18"/>
  <c r="L33" i="18" s="1"/>
  <c r="H37" i="18"/>
  <c r="L37" i="18" s="1"/>
  <c r="H31" i="18"/>
  <c r="L31" i="18" s="1"/>
  <c r="H27" i="18"/>
  <c r="L27" i="18" s="1"/>
  <c r="J36" i="18"/>
  <c r="L36" i="18" s="1"/>
  <c r="J34" i="18"/>
  <c r="L34" i="18" s="1"/>
  <c r="J32" i="18"/>
  <c r="L32" i="18" s="1"/>
  <c r="J30" i="18"/>
  <c r="L30" i="18" s="1"/>
  <c r="J28" i="18"/>
  <c r="L28" i="18" s="1"/>
  <c r="J26" i="18"/>
  <c r="L26" i="18" s="1"/>
  <c r="J42" i="17"/>
  <c r="L42" i="17" s="1"/>
  <c r="J40" i="17"/>
  <c r="L40" i="17" s="1"/>
  <c r="K24" i="17"/>
  <c r="L24" i="17" s="1"/>
  <c r="L29" i="18" l="1"/>
  <c r="L25" i="18"/>
  <c r="H61" i="18"/>
  <c r="L21" i="18"/>
  <c r="I61" i="18"/>
  <c r="J61" i="18"/>
  <c r="C9" i="16"/>
  <c r="H50" i="17"/>
  <c r="I50" i="17"/>
  <c r="H31" i="20"/>
  <c r="I19" i="20"/>
  <c r="I31" i="20" s="1"/>
  <c r="L24" i="18"/>
  <c r="K50" i="17"/>
  <c r="J50" i="17"/>
  <c r="L61" i="18" l="1"/>
  <c r="L50" i="17"/>
  <c r="D9" i="16" l="1"/>
  <c r="F31" i="14"/>
  <c r="G30" i="14"/>
  <c r="H30" i="14" s="1"/>
  <c r="J30" i="14" s="1"/>
  <c r="G29" i="14"/>
  <c r="H29" i="14" s="1"/>
  <c r="I29" i="14" s="1"/>
  <c r="G28" i="14"/>
  <c r="H28" i="14" s="1"/>
  <c r="J28" i="14" s="1"/>
  <c r="G27" i="14"/>
  <c r="H27" i="14" s="1"/>
  <c r="I27" i="14" s="1"/>
  <c r="G26" i="14"/>
  <c r="H26" i="14" s="1"/>
  <c r="J26" i="14" s="1"/>
  <c r="G25" i="14"/>
  <c r="H25" i="14" s="1"/>
  <c r="I25" i="14" s="1"/>
  <c r="G24" i="14"/>
  <c r="H24" i="14" s="1"/>
  <c r="J24" i="14" s="1"/>
  <c r="G23" i="14"/>
  <c r="H23" i="14" s="1"/>
  <c r="J23" i="14" s="1"/>
  <c r="G22" i="14"/>
  <c r="H22" i="14" s="1"/>
  <c r="J22" i="14" s="1"/>
  <c r="G21" i="14"/>
  <c r="H21" i="14" s="1"/>
  <c r="J21" i="14" s="1"/>
  <c r="G20" i="14"/>
  <c r="H20" i="14" s="1"/>
  <c r="J20" i="14" s="1"/>
  <c r="G19" i="14"/>
  <c r="H19" i="14" s="1"/>
  <c r="G20" i="13"/>
  <c r="H20" i="13" s="1"/>
  <c r="G21" i="13"/>
  <c r="H21" i="13" s="1"/>
  <c r="G22" i="13"/>
  <c r="H22" i="13" s="1"/>
  <c r="G23" i="13"/>
  <c r="H23" i="13" s="1"/>
  <c r="G24" i="13"/>
  <c r="H24" i="13" s="1"/>
  <c r="G25" i="13"/>
  <c r="H25" i="13" s="1"/>
  <c r="G26" i="13"/>
  <c r="H26" i="13" s="1"/>
  <c r="G27" i="13"/>
  <c r="H27" i="13" s="1"/>
  <c r="G28" i="13"/>
  <c r="H28" i="13" s="1"/>
  <c r="G29" i="13"/>
  <c r="H29" i="13" s="1"/>
  <c r="G30" i="13"/>
  <c r="H30" i="13" s="1"/>
  <c r="F31" i="13"/>
  <c r="G19" i="13"/>
  <c r="H19" i="13" s="1"/>
  <c r="I19" i="13" s="1"/>
  <c r="J29" i="14" l="1"/>
  <c r="I21" i="14"/>
  <c r="K21" i="14" s="1"/>
  <c r="H31" i="14"/>
  <c r="I22" i="14"/>
  <c r="K22" i="14" s="1"/>
  <c r="J25" i="14"/>
  <c r="K25" i="14" s="1"/>
  <c r="I26" i="14"/>
  <c r="K26" i="14" s="1"/>
  <c r="I30" i="14"/>
  <c r="K30" i="14" s="1"/>
  <c r="G31" i="14"/>
  <c r="J19" i="13"/>
  <c r="I25" i="13"/>
  <c r="J25" i="13"/>
  <c r="I26" i="13"/>
  <c r="J26" i="13"/>
  <c r="I24" i="13"/>
  <c r="J24" i="13"/>
  <c r="I30" i="13"/>
  <c r="J30" i="13"/>
  <c r="I22" i="13"/>
  <c r="J22" i="13"/>
  <c r="I23" i="13"/>
  <c r="J23" i="13"/>
  <c r="I29" i="13"/>
  <c r="J29" i="13"/>
  <c r="I21" i="13"/>
  <c r="J21" i="13"/>
  <c r="I28" i="13"/>
  <c r="J28" i="13"/>
  <c r="I20" i="13"/>
  <c r="J20" i="13"/>
  <c r="I27" i="13"/>
  <c r="J27" i="13"/>
  <c r="G31" i="13"/>
  <c r="K29" i="14"/>
  <c r="J19" i="14"/>
  <c r="I24" i="14"/>
  <c r="K24" i="14" s="1"/>
  <c r="J27" i="14"/>
  <c r="K27" i="14" s="1"/>
  <c r="I19" i="14"/>
  <c r="I23" i="14"/>
  <c r="K23" i="14" s="1"/>
  <c r="I20" i="14"/>
  <c r="K20" i="14" s="1"/>
  <c r="I28" i="14"/>
  <c r="K28" i="14" s="1"/>
  <c r="H31" i="13"/>
  <c r="F29" i="7"/>
  <c r="F30" i="7"/>
  <c r="E31" i="12"/>
  <c r="F30" i="12"/>
  <c r="F29" i="12"/>
  <c r="F28" i="12"/>
  <c r="F27" i="12"/>
  <c r="F26" i="12"/>
  <c r="F25" i="12"/>
  <c r="F24" i="12"/>
  <c r="F23" i="12"/>
  <c r="F22" i="12"/>
  <c r="F21" i="12"/>
  <c r="F20" i="12"/>
  <c r="F19" i="12"/>
  <c r="E31" i="11"/>
  <c r="F30" i="11"/>
  <c r="F29" i="11"/>
  <c r="F28" i="11"/>
  <c r="F27" i="11"/>
  <c r="F26" i="11"/>
  <c r="F25" i="11"/>
  <c r="F24" i="11"/>
  <c r="F23" i="11"/>
  <c r="F22" i="11"/>
  <c r="F21" i="11"/>
  <c r="F20" i="11"/>
  <c r="F19" i="11"/>
  <c r="E31" i="10"/>
  <c r="F30" i="10"/>
  <c r="F29" i="10"/>
  <c r="F28" i="10"/>
  <c r="F27" i="10"/>
  <c r="F26" i="10"/>
  <c r="F25" i="10"/>
  <c r="F24" i="10"/>
  <c r="F23" i="10"/>
  <c r="F22" i="10"/>
  <c r="F21" i="10"/>
  <c r="F20" i="10"/>
  <c r="F19" i="10"/>
  <c r="E31" i="9"/>
  <c r="F30" i="9"/>
  <c r="F29" i="9"/>
  <c r="F28" i="9"/>
  <c r="F27" i="9"/>
  <c r="F26" i="9"/>
  <c r="F25" i="9"/>
  <c r="F24" i="9"/>
  <c r="F23" i="9"/>
  <c r="F22" i="9"/>
  <c r="F21" i="9"/>
  <c r="F20" i="9"/>
  <c r="F19" i="9"/>
  <c r="E31" i="8"/>
  <c r="F30" i="8"/>
  <c r="F29" i="8"/>
  <c r="F28" i="8"/>
  <c r="F27" i="8"/>
  <c r="F26" i="8"/>
  <c r="F25" i="8"/>
  <c r="F24" i="8"/>
  <c r="F23" i="8"/>
  <c r="F22" i="8"/>
  <c r="F21" i="8"/>
  <c r="F20" i="8"/>
  <c r="F19" i="8"/>
  <c r="E31" i="7"/>
  <c r="F19" i="7"/>
  <c r="F21" i="4"/>
  <c r="F22" i="4"/>
  <c r="F23" i="4"/>
  <c r="F24" i="4"/>
  <c r="F25" i="4"/>
  <c r="F26" i="4"/>
  <c r="F27" i="4"/>
  <c r="F28" i="4"/>
  <c r="F29" i="4"/>
  <c r="F30" i="4"/>
  <c r="F21" i="5"/>
  <c r="F22" i="5"/>
  <c r="F23" i="5"/>
  <c r="F24" i="5"/>
  <c r="F25" i="5"/>
  <c r="F26" i="5"/>
  <c r="F27" i="5"/>
  <c r="F28" i="5"/>
  <c r="F29" i="5"/>
  <c r="F30" i="5"/>
  <c r="F19" i="5"/>
  <c r="F20" i="5"/>
  <c r="E31" i="5"/>
  <c r="F19" i="4"/>
  <c r="F20" i="4"/>
  <c r="E31" i="4"/>
  <c r="F19" i="3"/>
  <c r="F20" i="3"/>
  <c r="F21" i="3"/>
  <c r="F22" i="3"/>
  <c r="F23" i="3"/>
  <c r="F24" i="3"/>
  <c r="F25" i="3"/>
  <c r="F26" i="3"/>
  <c r="F27" i="3"/>
  <c r="F28" i="3"/>
  <c r="F29" i="3"/>
  <c r="F30" i="3"/>
  <c r="E31" i="3"/>
  <c r="F31" i="3" l="1"/>
  <c r="F31" i="5"/>
  <c r="C10" i="16"/>
  <c r="K23" i="13"/>
  <c r="K21" i="13"/>
  <c r="K27" i="13"/>
  <c r="K29" i="13"/>
  <c r="K26" i="13"/>
  <c r="K30" i="13"/>
  <c r="K20" i="13"/>
  <c r="K24" i="13"/>
  <c r="K25" i="13"/>
  <c r="H19" i="5"/>
  <c r="G19" i="5"/>
  <c r="H19" i="8"/>
  <c r="G19" i="8"/>
  <c r="H19" i="10"/>
  <c r="G19" i="10"/>
  <c r="G26" i="12"/>
  <c r="H26" i="12"/>
  <c r="F31" i="12"/>
  <c r="H19" i="12"/>
  <c r="G19" i="12"/>
  <c r="H27" i="12"/>
  <c r="G27" i="12"/>
  <c r="G20" i="12"/>
  <c r="H20" i="12"/>
  <c r="G28" i="12"/>
  <c r="H28" i="12"/>
  <c r="G21" i="12"/>
  <c r="H21" i="12"/>
  <c r="G29" i="12"/>
  <c r="H29" i="12"/>
  <c r="G25" i="12"/>
  <c r="H25" i="12"/>
  <c r="G22" i="12"/>
  <c r="H22" i="12"/>
  <c r="H30" i="12"/>
  <c r="G30" i="12"/>
  <c r="H23" i="12"/>
  <c r="G23" i="12"/>
  <c r="G24" i="12"/>
  <c r="H24" i="12"/>
  <c r="G26" i="10"/>
  <c r="H26" i="10"/>
  <c r="G27" i="10"/>
  <c r="H27" i="10"/>
  <c r="F31" i="10"/>
  <c r="G20" i="10"/>
  <c r="H20" i="10"/>
  <c r="G28" i="10"/>
  <c r="H28" i="10"/>
  <c r="G21" i="10"/>
  <c r="H21" i="10"/>
  <c r="I21" i="10" s="1"/>
  <c r="H29" i="10"/>
  <c r="G29" i="10"/>
  <c r="H22" i="10"/>
  <c r="G22" i="10"/>
  <c r="G30" i="10"/>
  <c r="H30" i="10"/>
  <c r="G23" i="10"/>
  <c r="H23" i="10"/>
  <c r="I23" i="10" s="1"/>
  <c r="H25" i="10"/>
  <c r="G25" i="10"/>
  <c r="G24" i="10"/>
  <c r="H24" i="10"/>
  <c r="G25" i="8"/>
  <c r="H25" i="8"/>
  <c r="H26" i="8"/>
  <c r="G26" i="8"/>
  <c r="G27" i="8"/>
  <c r="H27" i="8"/>
  <c r="G28" i="8"/>
  <c r="H28" i="8"/>
  <c r="G21" i="8"/>
  <c r="H21" i="8"/>
  <c r="G29" i="8"/>
  <c r="H29" i="8"/>
  <c r="H20" i="8"/>
  <c r="G20" i="8"/>
  <c r="G22" i="8"/>
  <c r="H22" i="8"/>
  <c r="G30" i="8"/>
  <c r="H30" i="8"/>
  <c r="H23" i="8"/>
  <c r="G23" i="8"/>
  <c r="G24" i="8"/>
  <c r="H24" i="8"/>
  <c r="G23" i="5"/>
  <c r="H23" i="5"/>
  <c r="G30" i="5"/>
  <c r="H30" i="5"/>
  <c r="G22" i="5"/>
  <c r="H22" i="5"/>
  <c r="H28" i="5"/>
  <c r="G28" i="5"/>
  <c r="G29" i="5"/>
  <c r="H29" i="5"/>
  <c r="G20" i="5"/>
  <c r="H20" i="5"/>
  <c r="G27" i="5"/>
  <c r="H27" i="5"/>
  <c r="H21" i="5"/>
  <c r="G21" i="5"/>
  <c r="G26" i="5"/>
  <c r="H26" i="5"/>
  <c r="H25" i="5"/>
  <c r="G25" i="5"/>
  <c r="G24" i="5"/>
  <c r="H24" i="5"/>
  <c r="G26" i="3"/>
  <c r="H26" i="3"/>
  <c r="G25" i="3"/>
  <c r="H25" i="3"/>
  <c r="H24" i="3"/>
  <c r="G24" i="3"/>
  <c r="G23" i="3"/>
  <c r="H23" i="3"/>
  <c r="G22" i="3"/>
  <c r="H22" i="3"/>
  <c r="G30" i="3"/>
  <c r="H30" i="3"/>
  <c r="G29" i="3"/>
  <c r="H29" i="3"/>
  <c r="G21" i="3"/>
  <c r="H21" i="3"/>
  <c r="G28" i="3"/>
  <c r="H28" i="3"/>
  <c r="G20" i="3"/>
  <c r="H20" i="3"/>
  <c r="G27" i="3"/>
  <c r="H27" i="3"/>
  <c r="H19" i="3"/>
  <c r="G19" i="3"/>
  <c r="K28" i="13"/>
  <c r="K22" i="13"/>
  <c r="J31" i="13"/>
  <c r="K19" i="13"/>
  <c r="H29" i="11"/>
  <c r="G29" i="11"/>
  <c r="H24" i="7"/>
  <c r="G24" i="7"/>
  <c r="H23" i="4"/>
  <c r="G23" i="4"/>
  <c r="G22" i="9"/>
  <c r="H22" i="9"/>
  <c r="G30" i="9"/>
  <c r="H30" i="9"/>
  <c r="G22" i="11"/>
  <c r="H22" i="11"/>
  <c r="G30" i="11"/>
  <c r="H30" i="11"/>
  <c r="G23" i="7"/>
  <c r="H23" i="7"/>
  <c r="G24" i="4"/>
  <c r="H24" i="4"/>
  <c r="H23" i="9"/>
  <c r="G23" i="9"/>
  <c r="G22" i="7"/>
  <c r="H22" i="7"/>
  <c r="G29" i="4"/>
  <c r="H29" i="4"/>
  <c r="G21" i="4"/>
  <c r="H21" i="4"/>
  <c r="G24" i="9"/>
  <c r="H24" i="9"/>
  <c r="H24" i="11"/>
  <c r="G24" i="11"/>
  <c r="H29" i="7"/>
  <c r="G29" i="7"/>
  <c r="H21" i="7"/>
  <c r="G21" i="7"/>
  <c r="G21" i="11"/>
  <c r="H21" i="11"/>
  <c r="G22" i="4"/>
  <c r="H22" i="4"/>
  <c r="H28" i="4"/>
  <c r="G28" i="4"/>
  <c r="G19" i="7"/>
  <c r="H19" i="7"/>
  <c r="G25" i="9"/>
  <c r="H25" i="9"/>
  <c r="G25" i="11"/>
  <c r="H25" i="11"/>
  <c r="G28" i="7"/>
  <c r="H28" i="7"/>
  <c r="G23" i="11"/>
  <c r="H23" i="11"/>
  <c r="H20" i="4"/>
  <c r="G20" i="4"/>
  <c r="G27" i="4"/>
  <c r="H27" i="4"/>
  <c r="H26" i="9"/>
  <c r="G26" i="9"/>
  <c r="G26" i="11"/>
  <c r="H26" i="11"/>
  <c r="H27" i="7"/>
  <c r="G27" i="7"/>
  <c r="G29" i="9"/>
  <c r="H29" i="9"/>
  <c r="G30" i="4"/>
  <c r="H30" i="4"/>
  <c r="G30" i="7"/>
  <c r="H30" i="7"/>
  <c r="H19" i="4"/>
  <c r="G19" i="4"/>
  <c r="G26" i="4"/>
  <c r="H26" i="4"/>
  <c r="F31" i="9"/>
  <c r="G19" i="9"/>
  <c r="H19" i="9"/>
  <c r="G27" i="9"/>
  <c r="H27" i="9"/>
  <c r="F31" i="11"/>
  <c r="C14" i="16" s="1"/>
  <c r="G19" i="11"/>
  <c r="H19" i="11"/>
  <c r="G27" i="11"/>
  <c r="H27" i="11"/>
  <c r="G20" i="7"/>
  <c r="H20" i="7"/>
  <c r="G26" i="7"/>
  <c r="H26" i="7"/>
  <c r="H21" i="9"/>
  <c r="G21" i="9"/>
  <c r="G25" i="4"/>
  <c r="H25" i="4"/>
  <c r="H20" i="9"/>
  <c r="G20" i="9"/>
  <c r="G28" i="9"/>
  <c r="H28" i="9"/>
  <c r="H20" i="11"/>
  <c r="G20" i="11"/>
  <c r="H28" i="11"/>
  <c r="G28" i="11"/>
  <c r="G25" i="7"/>
  <c r="H25" i="7"/>
  <c r="I31" i="14"/>
  <c r="J31" i="14"/>
  <c r="K19" i="14"/>
  <c r="K31" i="14" s="1"/>
  <c r="I31" i="13"/>
  <c r="F31" i="7"/>
  <c r="F31" i="8"/>
  <c r="F31" i="4"/>
  <c r="C15" i="16"/>
  <c r="I27" i="3" l="1"/>
  <c r="C13" i="16"/>
  <c r="I30" i="8"/>
  <c r="I25" i="8"/>
  <c r="I28" i="3"/>
  <c r="I26" i="3"/>
  <c r="I20" i="3"/>
  <c r="I30" i="3"/>
  <c r="I30" i="11"/>
  <c r="I29" i="4"/>
  <c r="I27" i="12"/>
  <c r="I22" i="12"/>
  <c r="I26" i="12"/>
  <c r="I24" i="10"/>
  <c r="G31" i="10"/>
  <c r="I19" i="8"/>
  <c r="I30" i="5"/>
  <c r="I19" i="5"/>
  <c r="I22" i="3"/>
  <c r="C11" i="16"/>
  <c r="I20" i="5"/>
  <c r="K31" i="13"/>
  <c r="D10" i="16" s="1"/>
  <c r="I24" i="12"/>
  <c r="G31" i="3"/>
  <c r="I21" i="3"/>
  <c r="I26" i="5"/>
  <c r="I29" i="5"/>
  <c r="G31" i="5"/>
  <c r="I24" i="5"/>
  <c r="I27" i="5"/>
  <c r="I22" i="5"/>
  <c r="I26" i="8"/>
  <c r="I22" i="8"/>
  <c r="I28" i="8"/>
  <c r="I24" i="8"/>
  <c r="I28" i="12"/>
  <c r="H31" i="10"/>
  <c r="I22" i="10"/>
  <c r="I25" i="10"/>
  <c r="I19" i="10"/>
  <c r="I30" i="12"/>
  <c r="I19" i="12"/>
  <c r="I25" i="12"/>
  <c r="I21" i="9"/>
  <c r="I21" i="12"/>
  <c r="I20" i="12"/>
  <c r="I23" i="12"/>
  <c r="I29" i="12"/>
  <c r="I20" i="10"/>
  <c r="I29" i="10"/>
  <c r="I27" i="10"/>
  <c r="I30" i="10"/>
  <c r="I28" i="10"/>
  <c r="I26" i="10"/>
  <c r="I20" i="8"/>
  <c r="I27" i="8"/>
  <c r="I23" i="8"/>
  <c r="I29" i="8"/>
  <c r="I21" i="8"/>
  <c r="C12" i="16"/>
  <c r="I25" i="5"/>
  <c r="I21" i="5"/>
  <c r="I28" i="5"/>
  <c r="I23" i="5"/>
  <c r="I29" i="3"/>
  <c r="I24" i="3"/>
  <c r="I19" i="3"/>
  <c r="I25" i="3"/>
  <c r="I23" i="3"/>
  <c r="I28" i="9"/>
  <c r="I25" i="9"/>
  <c r="I22" i="9"/>
  <c r="I23" i="9"/>
  <c r="I27" i="11"/>
  <c r="I25" i="7"/>
  <c r="I26" i="7"/>
  <c r="I27" i="7"/>
  <c r="I23" i="11"/>
  <c r="G31" i="4"/>
  <c r="G31" i="11"/>
  <c r="I19" i="11"/>
  <c r="I26" i="4"/>
  <c r="I30" i="7"/>
  <c r="I26" i="11"/>
  <c r="I19" i="7"/>
  <c r="I22" i="4"/>
  <c r="I24" i="9"/>
  <c r="I24" i="4"/>
  <c r="I22" i="11"/>
  <c r="I30" i="4"/>
  <c r="I21" i="11"/>
  <c r="I21" i="4"/>
  <c r="I22" i="7"/>
  <c r="I23" i="7"/>
  <c r="G31" i="9"/>
  <c r="I24" i="7"/>
  <c r="I20" i="9"/>
  <c r="I29" i="7"/>
  <c r="I23" i="4"/>
  <c r="I30" i="9"/>
  <c r="I28" i="11"/>
  <c r="I25" i="4"/>
  <c r="I27" i="9"/>
  <c r="I19" i="4"/>
  <c r="I26" i="9"/>
  <c r="I25" i="11"/>
  <c r="I28" i="4"/>
  <c r="I29" i="11"/>
  <c r="I28" i="7"/>
  <c r="I20" i="4"/>
  <c r="I21" i="7"/>
  <c r="I20" i="11"/>
  <c r="I20" i="7"/>
  <c r="I19" i="9"/>
  <c r="I29" i="9"/>
  <c r="I27" i="4"/>
  <c r="I24" i="11"/>
  <c r="G31" i="7"/>
  <c r="G31" i="12"/>
  <c r="H31" i="12"/>
  <c r="H31" i="11"/>
  <c r="H31" i="9"/>
  <c r="G31" i="8"/>
  <c r="H31" i="8"/>
  <c r="H31" i="7"/>
  <c r="H31" i="5"/>
  <c r="H31" i="4"/>
  <c r="H31" i="3"/>
  <c r="I31" i="10" l="1"/>
  <c r="I31" i="8"/>
  <c r="I31" i="5"/>
  <c r="I31" i="3"/>
  <c r="D15" i="16" s="1"/>
  <c r="I31" i="12"/>
  <c r="I31" i="4"/>
  <c r="I31" i="11"/>
  <c r="D14" i="16" s="1"/>
  <c r="I31" i="9"/>
  <c r="I31" i="7"/>
  <c r="D13" i="16" l="1"/>
  <c r="D12" i="16"/>
  <c r="D11" i="16"/>
  <c r="D16" i="16" l="1"/>
</calcChain>
</file>

<file path=xl/sharedStrings.xml><?xml version="1.0" encoding="utf-8"?>
<sst xmlns="http://schemas.openxmlformats.org/spreadsheetml/2006/main" count="812" uniqueCount="141">
  <si>
    <t>(paraksts)</t>
  </si>
  <si>
    <t xml:space="preserve"> (vārds, uzvārds)</t>
  </si>
  <si>
    <t>(amats)</t>
  </si>
  <si>
    <t>Inventarizācijas komisijas priekšsēdētājs</t>
  </si>
  <si>
    <t>Inventarizācijā piedalās:</t>
  </si>
  <si>
    <t>Kopā</t>
  </si>
  <si>
    <t>h-g</t>
  </si>
  <si>
    <t>122*f/100</t>
  </si>
  <si>
    <t>d*e</t>
  </si>
  <si>
    <t>aprēķina formulas</t>
  </si>
  <si>
    <t>Lūdzam aizpildīt dzeltenā krāsā iezīmētās ailes</t>
  </si>
  <si>
    <t>i</t>
  </si>
  <si>
    <t>h</t>
  </si>
  <si>
    <t>g</t>
  </si>
  <si>
    <t>f</t>
  </si>
  <si>
    <t>e</t>
  </si>
  <si>
    <t>d</t>
  </si>
  <si>
    <t>c</t>
  </si>
  <si>
    <t>b</t>
  </si>
  <si>
    <t>a</t>
  </si>
  <si>
    <t>pēc likmju maiņas, likme par 100 l</t>
  </si>
  <si>
    <t>līdz likmju maiņai, likme par 100 l</t>
  </si>
  <si>
    <t>Aprēķinātā akcīzes nodokļa starpības summa
EUR</t>
  </si>
  <si>
    <t>Aprēķinātais nodoklis</t>
  </si>
  <si>
    <t>Kopējais preces daudzums
(l)</t>
  </si>
  <si>
    <t>Krājumā esošais fasējuma vienību skaits
(gab.)</t>
  </si>
  <si>
    <t>Vienas fasējuma vienības tilpums
(l)</t>
  </si>
  <si>
    <t>Alkoholiskā dzēriena nosaukums</t>
  </si>
  <si>
    <t>Komersanta piešķirts uzskaites kods (numurs)
(ja tāds ir)</t>
  </si>
  <si>
    <t>Nr.p.k.</t>
  </si>
  <si>
    <t>(rīkojuma datums, Nr.)</t>
  </si>
  <si>
    <t>(dd.mm.gggg.)</t>
  </si>
  <si>
    <t>, pamatojoties uz</t>
  </si>
  <si>
    <t>TABULA Nr.</t>
  </si>
  <si>
    <t>INVENTARIZĀCIJAS SARAKSTA Nr.</t>
  </si>
  <si>
    <t>(inventarizējamās struktūrvienības nosaukums)</t>
  </si>
  <si>
    <t>(inventarizējamās sabiedrības nosaukums)</t>
  </si>
  <si>
    <t>61*f/100</t>
  </si>
  <si>
    <t>70*f/100</t>
  </si>
  <si>
    <t>35*f/100</t>
  </si>
  <si>
    <t>203*f/100</t>
  </si>
  <si>
    <t>j</t>
  </si>
  <si>
    <t>k</t>
  </si>
  <si>
    <t>Absolūtā spirta daudzums (tilpumprocentos)</t>
  </si>
  <si>
    <t>Kopējais preces daudzums</t>
  </si>
  <si>
    <t>litros</t>
  </si>
  <si>
    <t>absolūtā spirta litros</t>
  </si>
  <si>
    <t>d*f</t>
  </si>
  <si>
    <t>līdz likmju maiņai, likme par 100 l absolūtā spirta</t>
  </si>
  <si>
    <t>pēc likmju maiņas, likme par 100 l 
absolūtā spirta</t>
  </si>
  <si>
    <t>Datums:</t>
  </si>
  <si>
    <t>(vārds, uzvārds)</t>
  </si>
  <si>
    <t>Nodokļa maksātāja juridiskā adrese:</t>
  </si>
  <si>
    <t>Nodokļa maksātāja nosaukums, reģistrācijas numurs:</t>
  </si>
  <si>
    <t>AKCĪZES NODOKĻA APRĒĶINA TABULA</t>
  </si>
  <si>
    <t>Vīns (litri)</t>
  </si>
  <si>
    <t>Raudzētie dzērieni ar absolūtā spirta saturu līdz 6 tilpumprocentiem (litri)</t>
  </si>
  <si>
    <t>Raudzētie dzērieni ar absolūtā spirta saturu virs 6 tilpumprocentiem (litri)</t>
  </si>
  <si>
    <t>Starpproduktiem ar absolūtā spirta saturu līdz 15 tilpumprocentiem (litri)</t>
  </si>
  <si>
    <t>Alus (litri)</t>
  </si>
  <si>
    <t>Starpproduktiem ar absolūtā spirta saturu no 15 tilpumprocentiem līdz 22 tilpumprocentiem (litri)</t>
  </si>
  <si>
    <t>(j+k) - (h+i)</t>
  </si>
  <si>
    <t>l</t>
  </si>
  <si>
    <t>par 100 litriem</t>
  </si>
  <si>
    <t>EUR par katru tilpumprocentu</t>
  </si>
  <si>
    <t>Kopējais produkta tilpums
(l)</t>
  </si>
  <si>
    <t>Fasējuma vienību skaits
(gab.)</t>
  </si>
  <si>
    <t>Absolūtā spirta daudzums
(tilpum-procentos)</t>
  </si>
  <si>
    <t>Alus nosaukums</t>
  </si>
  <si>
    <t>pēc likmju maiņas, 
likme par 100 l</t>
  </si>
  <si>
    <t>līdz likmju maiņai, 
likme par 100 l</t>
  </si>
  <si>
    <t>9,00*g*e/100</t>
  </si>
  <si>
    <t>16,70*g/100</t>
  </si>
  <si>
    <t>4,50*g*e/100</t>
  </si>
  <si>
    <t>Alkoholiskā dzēriena veids*</t>
  </si>
  <si>
    <t>Aprēķinātā akcīzes nodokļa starpības summa kopā EUR:</t>
  </si>
  <si>
    <t>Aprēķinātā akcīzes nodokļa starpības summa EUR</t>
  </si>
  <si>
    <t>Pārējie alkoholiskie dzērieni (a/s litri)</t>
  </si>
  <si>
    <r>
      <t>Informācija tabulā</t>
    </r>
    <r>
      <rPr>
        <b/>
        <sz val="11"/>
        <color rgb="FFC00000"/>
        <rFont val="Times New Roman"/>
        <family val="1"/>
        <charset val="186"/>
      </rPr>
      <t xml:space="preserve"> tiek aizpildīta automātiski, </t>
    </r>
    <r>
      <rPr>
        <sz val="11"/>
        <color rgb="FFC00000"/>
        <rFont val="Times New Roman"/>
        <family val="1"/>
        <charset val="186"/>
      </rPr>
      <t>izmantojot datus no dokumentā aizpildītajiem inventarizācijas sarakstiem.</t>
    </r>
  </si>
  <si>
    <t>Aprēķinu sagatavoja</t>
  </si>
  <si>
    <t>Komersanta atbildīgā 
amatpersona</t>
  </si>
  <si>
    <t>Sagatavots:</t>
  </si>
  <si>
    <t>Inventarizācijas komisijas locekļi:</t>
  </si>
  <si>
    <t>4. "h" un "j" ailē norādītā aprēķina formula attiecas uz alu ar absolūtā spirta daudzumu virs 1,8 tilpumprocentiem.</t>
  </si>
  <si>
    <t>1. Ja alus uzskaite tiek veikta pēc uzskaites kodiem (numuriem), tad uzskaitījumu var veikt papildus ailē "b".</t>
  </si>
  <si>
    <t>3. "i" un "k" ailē norādītā aprēķina formula attiecas uz alu ar absolūtā spirta daudzumu līdz 1,8 tilpumprocentiem (ieskaitot).</t>
  </si>
  <si>
    <t>1. Ja alkoholiskā dzēriena uzskaite tiek veikta pēc uzskaites kodiem (numuriem), tad uzskaitījumu var veikt papildus ailē "b".</t>
  </si>
  <si>
    <t>1862*h/100</t>
  </si>
  <si>
    <t>j-i</t>
  </si>
  <si>
    <t>e*g/100</t>
  </si>
  <si>
    <t>931*h/100</t>
  </si>
  <si>
    <t>* Ieskaitot alkoholiskos dzērienus kuriem likmi 50 % apmērā</t>
  </si>
  <si>
    <t>134*f/100</t>
  </si>
  <si>
    <t>77*f/100</t>
  </si>
  <si>
    <t>159*f/100</t>
  </si>
  <si>
    <t>264*f/100</t>
  </si>
  <si>
    <t>1955*h/100</t>
  </si>
  <si>
    <t>67*f/100</t>
  </si>
  <si>
    <t>38,5*f/100</t>
  </si>
  <si>
    <t>79,50*f/100</t>
  </si>
  <si>
    <t>101,5*f/100</t>
  </si>
  <si>
    <t>132*f/100</t>
  </si>
  <si>
    <t>977,5*h/100</t>
  </si>
  <si>
    <t>9,80*g*e/100</t>
  </si>
  <si>
    <t>18,10*g/100</t>
  </si>
  <si>
    <t>4,90*g*e/100</t>
  </si>
  <si>
    <t>3. "h" ailē norādītā aprēķina formula attiecas uz alu ar absolūtā spirta daudzumu virs 3,7 tilpumprocentiem.
4. "i" ailē norādītā aprēķina formula attiecas uz alu ar absolūtā spirta daudzumu līdz 3,7 tilpumprocentiem (ieskaitot).</t>
  </si>
  <si>
    <t>5. "j" ailē norādītā aprēķina formula attiecas uz alu ar absolūtā spirta daudzumu virs 3,6 tilpumprocentiem.
6. "k" ailē norādītā aprēķina formula attiecas uz alu ar absolūtā spirta daudzumu līdz 3,6 tilpumprocentiem (ieskaitot).</t>
  </si>
  <si>
    <t>Ja komersantam ir vairākas tirdzniecības un/vai uzglabāšanas vietas (struktūrvienības), un/vai speciālās atļaujas (licences), tad nodokļa starpības aprēķins ir jāsagatavo viens kopējs par visām speciālajām atļaujām (licencēm) un tajās norādītajām darbības vietām.</t>
  </si>
  <si>
    <r>
      <t>Produkti (izņemot vīnu un raudzētos dzērienus), ja to pamatizejviela ir vīns vai raudzētie dzērieni un spirta daudzums tajos pārsniedz 1,2</t>
    </r>
    <r>
      <rPr>
        <sz val="12"/>
        <rFont val="Calibri"/>
        <family val="2"/>
        <charset val="186"/>
      </rPr>
      <t>°</t>
    </r>
    <r>
      <rPr>
        <sz val="12"/>
        <rFont val="Times New Roman"/>
        <family val="1"/>
        <charset val="186"/>
      </rPr>
      <t>, bet nepārsniedz 15°, piemēram, stiprinātie vīni</t>
    </r>
  </si>
  <si>
    <t>Produkti (izņemot vīnu un raudzētos dzērienus), ja to pamatizejviela ir vīns vai raudzētie dzērieni un spirta daudzums tajos pārsniedz 1,2°, bet nepārsniedz 15°, piemēram, stiprinātie vīni</t>
  </si>
  <si>
    <t>Produkti (izņemot vīnu un raudzētos dzērienus), ja to pamatizejviela ir vīns vai raudzētie dzērieni un spirta daudzums tajos pārsniedz 15°, bet nepārsniedz 22°, piemēram, stiprinātie vīni</t>
  </si>
  <si>
    <r>
      <rPr>
        <sz val="16"/>
        <rFont val="Times New Roman"/>
        <family val="1"/>
        <charset val="186"/>
      </rPr>
      <t>Alkoholisko dzērienu apakšgrupa</t>
    </r>
    <r>
      <rPr>
        <b/>
        <sz val="16"/>
        <rFont val="Times New Roman"/>
        <family val="1"/>
        <charset val="186"/>
      </rPr>
      <t xml:space="preserve"> -</t>
    </r>
    <r>
      <rPr>
        <b/>
        <sz val="16"/>
        <color theme="4" tint="-0.499984740745262"/>
        <rFont val="Times New Roman"/>
        <family val="1"/>
        <charset val="186"/>
      </rPr>
      <t xml:space="preserve"> Pārējie alkoholiskie dzērieni</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</si>
  <si>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 xml:space="preserve">Starpprodukti ar absolūtā spirta saturu </t>
    </r>
    <r>
      <rPr>
        <b/>
        <u/>
        <sz val="16"/>
        <color theme="4" tint="-0.499984740745262"/>
        <rFont val="Times New Roman"/>
        <family val="1"/>
        <charset val="186"/>
      </rPr>
      <t xml:space="preserve">no 15 </t>
    </r>
    <r>
      <rPr>
        <b/>
        <sz val="16"/>
        <color theme="4" tint="-0.499984740745262"/>
        <rFont val="Times New Roman"/>
        <family val="1"/>
        <charset val="186"/>
      </rPr>
      <t>tilpumprocentiem</t>
    </r>
    <r>
      <rPr>
        <b/>
        <u/>
        <sz val="16"/>
        <color theme="4" tint="-0.499984740745262"/>
        <rFont val="Times New Roman"/>
        <family val="1"/>
        <charset val="186"/>
      </rPr>
      <t xml:space="preserve"> līdz 22 </t>
    </r>
    <r>
      <rPr>
        <b/>
        <sz val="16"/>
        <color theme="4" tint="-0.499984740745262"/>
        <rFont val="Times New Roman"/>
        <family val="1"/>
        <charset val="186"/>
      </rPr>
      <t>tilpumprocentiem</t>
    </r>
  </si>
  <si>
    <r>
      <rPr>
        <sz val="16"/>
        <rFont val="Times New Roman"/>
        <family val="1"/>
        <charset val="186"/>
      </rPr>
      <t>Alkoholisko dzērienu apakšgrupa</t>
    </r>
    <r>
      <rPr>
        <b/>
        <sz val="16"/>
        <rFont val="Times New Roman"/>
        <family val="1"/>
        <charset val="186"/>
      </rPr>
      <t xml:space="preserve"> -</t>
    </r>
    <r>
      <rPr>
        <b/>
        <sz val="16"/>
        <color theme="4" tint="-0.499984740745262"/>
        <rFont val="Times New Roman"/>
        <family val="1"/>
        <charset val="186"/>
      </rPr>
      <t xml:space="preserve"> Starpprodukti ar absolūtā spirta saturu</t>
    </r>
    <r>
      <rPr>
        <b/>
        <u/>
        <sz val="16"/>
        <color theme="4" tint="-0.499984740745262"/>
        <rFont val="Times New Roman"/>
        <family val="1"/>
        <charset val="186"/>
      </rPr>
      <t xml:space="preserve"> līdz </t>
    </r>
    <r>
      <rPr>
        <b/>
        <sz val="16"/>
        <color theme="4" tint="-0.499984740745262"/>
        <rFont val="Times New Roman"/>
        <family val="1"/>
        <charset val="186"/>
      </rPr>
      <t>15 tilpumprocentiem</t>
    </r>
  </si>
  <si>
    <r>
      <rPr>
        <sz val="16"/>
        <rFont val="Times New Roman"/>
        <family val="1"/>
        <charset val="186"/>
      </rPr>
      <t>Alkoholisko dzērienu apakšgrupa</t>
    </r>
    <r>
      <rPr>
        <b/>
        <sz val="16"/>
        <rFont val="Times New Roman"/>
        <family val="1"/>
        <charset val="186"/>
      </rPr>
      <t xml:space="preserve"> -</t>
    </r>
    <r>
      <rPr>
        <b/>
        <sz val="16"/>
        <color theme="4" tint="-0.499984740745262"/>
        <rFont val="Times New Roman"/>
        <family val="1"/>
        <charset val="186"/>
      </rPr>
      <t xml:space="preserve"> Raudzētie dzērieni ar absolūtā spirta saturu </t>
    </r>
    <r>
      <rPr>
        <b/>
        <u/>
        <sz val="16"/>
        <color theme="4" tint="-0.499984740745262"/>
        <rFont val="Times New Roman"/>
        <family val="1"/>
        <charset val="186"/>
      </rPr>
      <t xml:space="preserve">virs </t>
    </r>
    <r>
      <rPr>
        <b/>
        <sz val="16"/>
        <color theme="4" tint="-0.499984740745262"/>
        <rFont val="Times New Roman"/>
        <family val="1"/>
        <charset val="186"/>
      </rPr>
      <t>6 tilpumprocentiem</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</si>
  <si>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Raudzētie dzērieni ar absolūtā spirta saturu</t>
    </r>
    <r>
      <rPr>
        <b/>
        <u/>
        <sz val="16"/>
        <color theme="4" tint="-0.499984740745262"/>
        <rFont val="Times New Roman"/>
        <family val="1"/>
        <charset val="186"/>
      </rPr>
      <t xml:space="preserve"> līdz </t>
    </r>
    <r>
      <rPr>
        <b/>
        <sz val="16"/>
        <color theme="4" tint="-0.499984740745262"/>
        <rFont val="Times New Roman"/>
        <family val="1"/>
        <charset val="186"/>
      </rPr>
      <t>6 tilpumprocentiem</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</si>
  <si>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Vīns</t>
    </r>
  </si>
  <si>
    <r>
      <rPr>
        <sz val="16"/>
        <rFont val="Times New Roman"/>
        <family val="1"/>
        <charset val="186"/>
      </rPr>
      <t xml:space="preserve">Alkoholisko dzērienu apakšgrupa – </t>
    </r>
    <r>
      <rPr>
        <b/>
        <sz val="16"/>
        <color theme="4" tint="-0.499984740745262"/>
        <rFont val="Times New Roman"/>
        <family val="1"/>
        <charset val="186"/>
      </rPr>
      <t xml:space="preserve"> Alus</t>
    </r>
  </si>
  <si>
    <r>
      <t>2. Tabulā, lūdzu,</t>
    </r>
    <r>
      <rPr>
        <sz val="11"/>
        <color theme="4" tint="-0.249977111117893"/>
        <rFont val="Times New Roman"/>
        <family val="1"/>
        <charset val="186"/>
      </rPr>
      <t xml:space="preserve"> </t>
    </r>
    <r>
      <rPr>
        <sz val="11"/>
        <color rgb="FFC00000"/>
        <rFont val="Times New Roman"/>
        <family val="1"/>
        <charset val="186"/>
      </rPr>
      <t>ievadiet ailē "c" alus nosaukumu, ailē "d" vienas fasējuma vienības tilpumu (l), ailē "e" absolūtā spirta daudzumu un ailē "f" inventarizācijas rezultātā fiksēto fasējuma vienību skaitu konkrētam alus nosaukumam.</t>
    </r>
  </si>
  <si>
    <t>5. Pievienojot papildu rindas, pārliecinieties, vai tajās darbojas iestrādātās formulas.</t>
  </si>
  <si>
    <t>2. Lūdzu, ievadiet ailē "c" alkoholiskā dzēriena nosaukumu, ailē "d" vienas fasējuma vienības tilpumu (l) un ailē "e" inventarizācijas rezultātā fiksēto fasējuma vienību skaitu konkrētam alkoholiskā dzēriena nosaukumam.</t>
  </si>
  <si>
    <t>3. Pievienojot papildu rindas, pārliecinieties, vai tajās darbojas iestrādātās formulas.</t>
  </si>
  <si>
    <r>
      <t>Vīnogu vīns, t.sk. dzirkstošais vīns – produkts, kas iegūts, raudzējot dabīgos vīna materiālus, un galaproduktā esošais spirts radies vienīgi rūgšanas procesā, faktiskais spirta daudzums tajā nepārsniedz 18</t>
    </r>
    <r>
      <rPr>
        <sz val="12"/>
        <rFont val="Calibri"/>
        <family val="2"/>
        <charset val="186"/>
      </rPr>
      <t>°</t>
    </r>
  </si>
  <si>
    <r>
      <t>Produkti (izņemot vīnu vai alu), kuru faktiskais spirta daudzums pārsniedz 1,2</t>
    </r>
    <r>
      <rPr>
        <sz val="12"/>
        <rFont val="Calibri"/>
        <family val="2"/>
        <charset val="186"/>
      </rPr>
      <t>°</t>
    </r>
    <r>
      <rPr>
        <sz val="12"/>
        <rFont val="Times New Roman"/>
        <family val="1"/>
        <charset val="186"/>
      </rPr>
      <t>, bet nepārsniedz 6°, un galaproduktā esošais spirts radies vienīgi rūgšanas procesā, piemēram, sidrs</t>
    </r>
  </si>
  <si>
    <t>Produkti (izņemot vīnu vai alu), kuru faktiskais spirta daudzums pārsniedz 6°, bet nepārsniedz 15°, un galaproduktā esošais spirts radies vienīgi rūgšanas procesā</t>
  </si>
  <si>
    <t>2. Lūdzu, ievadiet ailē "c" alkoholiskā dzēriena nosaukumu, ailē "d" vienas fasējuma vienības tilpumu (l) ailē "e" absolūtā spirta daudzumu un ailē "f" inventarizācijas rezultātā fiksēto fasējuma vienību skaitu konkrētam alkoholiskā dzēriena nosaukumam.</t>
  </si>
  <si>
    <t>2. Lūdzu, ievadiet ailē "c" alus nosaukumu, ailē "d" vienas fasējuma vienības tilpumu (l), ailē "e" absolūtā spirta daudzumu un ailē "f" inventarizācijas rezultātā fiksēto fasējuma vienību skaitu konkrētam alus nosaukumam.</t>
  </si>
  <si>
    <r>
      <rPr>
        <sz val="16"/>
        <rFont val="Times New Roman"/>
        <family val="1"/>
        <charset val="186"/>
      </rPr>
      <t xml:space="preserve">Alkoholisko dzērienu apakšgrupa </t>
    </r>
    <r>
      <rPr>
        <sz val="16"/>
        <color rgb="FFC00000"/>
        <rFont val="Times New Roman"/>
        <family val="1"/>
        <charset val="186"/>
      </rPr>
      <t xml:space="preserve"> </t>
    </r>
    <r>
      <rPr>
        <sz val="16"/>
        <color theme="4" tint="-0.499984740745262"/>
        <rFont val="Calibri"/>
        <family val="2"/>
        <charset val="186"/>
      </rPr>
      <t>̶</t>
    </r>
    <r>
      <rPr>
        <sz val="16"/>
        <color rgb="FFC00000"/>
        <rFont val="Times New Roman"/>
        <family val="1"/>
        <charset val="186"/>
      </rPr>
      <t xml:space="preserve">  </t>
    </r>
    <r>
      <rPr>
        <b/>
        <sz val="16"/>
        <color theme="4" tint="-0.499984740745262"/>
        <rFont val="Times New Roman"/>
        <family val="1"/>
        <charset val="186"/>
      </rPr>
      <t xml:space="preserve">Alus, </t>
    </r>
    <r>
      <rPr>
        <sz val="16"/>
        <color theme="4" tint="-0.499984740745262"/>
        <rFont val="Times New Roman"/>
        <family val="1"/>
        <charset val="186"/>
      </rPr>
      <t>kam piemēro likmi 50 % apmērā</t>
    </r>
  </si>
  <si>
    <t>Vīnogu vīns, t. sk. dzirkstošais vīns – produkts, kas iegūts, raudzējot dabīgos vīna materiālus, un galaproduktā esošais spirts radies vienīgi rūgšanas procesā, faktiskais spirta daudzums tajā nepārsniedz 18°</t>
  </si>
  <si>
    <r>
      <t>2. Lūdzu,</t>
    </r>
    <r>
      <rPr>
        <sz val="11"/>
        <color theme="4" tint="-0.249977111117893"/>
        <rFont val="Times New Roman"/>
        <family val="1"/>
        <charset val="186"/>
      </rPr>
      <t xml:space="preserve"> </t>
    </r>
    <r>
      <rPr>
        <sz val="11"/>
        <color rgb="FFC00000"/>
        <rFont val="Times New Roman"/>
        <family val="1"/>
        <charset val="186"/>
      </rPr>
      <t>ievadiet ailē "c" alkoholiskā dzēriena nosaukumu, ailē "d" vienas fasējuma vienības tilpumu (l) un ailē "e" inventarizācijas rezultātā fiksēto fasējuma vienību skaitu konkrētam alkoholiskā dzēriena nosaukumam.</t>
    </r>
  </si>
  <si>
    <r>
      <t>3. Pievienojot papildu rindas, pārliecinieties</t>
    </r>
    <r>
      <rPr>
        <b/>
        <sz val="11"/>
        <color rgb="FFC00000"/>
        <rFont val="Times New Roman"/>
        <family val="1"/>
        <charset val="186"/>
      </rPr>
      <t>,</t>
    </r>
    <r>
      <rPr>
        <sz val="11"/>
        <color rgb="FFC00000"/>
        <rFont val="Times New Roman"/>
        <family val="1"/>
        <charset val="186"/>
      </rPr>
      <t xml:space="preserve"> vai tajās darbojas iestrādātās formulas.</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</si>
  <si>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Raudzētie dzērieni ar absolūtā spirta saturu līdz 6 tilpumprocentiem</t>
    </r>
    <r>
      <rPr>
        <sz val="16"/>
        <color theme="4" tint="-0.499984740745262"/>
        <rFont val="Times New Roman"/>
        <family val="1"/>
        <charset val="186"/>
      </rPr>
      <t>, kuriem piemēro likmi 50 % apmērā</t>
    </r>
  </si>
  <si>
    <t>Produkti (izņemot vīnu vai alu), kuru faktiskais spirta daudzums pārsniedz 1,2°, bet nepārsniedz 6°, un galaproduktā esošais spirts radies vienīgi rūgšanas procesā, piemēram, sidrs</t>
  </si>
  <si>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Raudzētie dzērieni ar absolūtā spirta saturu</t>
    </r>
    <r>
      <rPr>
        <b/>
        <u/>
        <sz val="16"/>
        <color theme="4" tint="-0.499984740745262"/>
        <rFont val="Times New Roman"/>
        <family val="1"/>
        <charset val="186"/>
      </rPr>
      <t xml:space="preserve"> virs </t>
    </r>
    <r>
      <rPr>
        <b/>
        <sz val="16"/>
        <color theme="4" tint="-0.499984740745262"/>
        <rFont val="Times New Roman"/>
        <family val="1"/>
        <charset val="186"/>
      </rPr>
      <t>6 tilpumprocentiem</t>
    </r>
    <r>
      <rPr>
        <sz val="16"/>
        <color theme="4" tint="-0.499984740745262"/>
        <rFont val="Times New Roman"/>
        <family val="1"/>
        <charset val="186"/>
      </rPr>
      <t>, kuriem piemēro likmi 50 % apmērā</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</si>
  <si>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Starpprodukti ar absolūtā spirta saturu</t>
    </r>
    <r>
      <rPr>
        <b/>
        <u/>
        <sz val="16"/>
        <color theme="4" tint="-0.499984740745262"/>
        <rFont val="Times New Roman"/>
        <family val="1"/>
        <charset val="186"/>
      </rPr>
      <t xml:space="preserve"> līdz </t>
    </r>
    <r>
      <rPr>
        <b/>
        <sz val="16"/>
        <color theme="4" tint="-0.499984740745262"/>
        <rFont val="Times New Roman"/>
        <family val="1"/>
        <charset val="186"/>
      </rPr>
      <t xml:space="preserve">15 tilpumprocentiem, </t>
    </r>
    <r>
      <rPr>
        <sz val="16"/>
        <color theme="4" tint="-0.499984740745262"/>
        <rFont val="Times New Roman"/>
        <family val="1"/>
        <charset val="186"/>
      </rPr>
      <t>kuriem piemēro likmi 50 % apmērā</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</si>
  <si>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Starpprodukti ar absolūtā spirta saturu</t>
    </r>
    <r>
      <rPr>
        <b/>
        <u/>
        <sz val="16"/>
        <color theme="4" tint="-0.499984740745262"/>
        <rFont val="Times New Roman"/>
        <family val="1"/>
        <charset val="186"/>
      </rPr>
      <t xml:space="preserve"> no 15 </t>
    </r>
    <r>
      <rPr>
        <b/>
        <sz val="16"/>
        <color theme="4" tint="-0.499984740745262"/>
        <rFont val="Times New Roman"/>
        <family val="1"/>
        <charset val="186"/>
      </rPr>
      <t>tilpumprocentiem</t>
    </r>
    <r>
      <rPr>
        <b/>
        <u/>
        <sz val="16"/>
        <color theme="4" tint="-0.499984740745262"/>
        <rFont val="Times New Roman"/>
        <family val="1"/>
        <charset val="186"/>
      </rPr>
      <t xml:space="preserve"> līdz 22</t>
    </r>
    <r>
      <rPr>
        <b/>
        <sz val="16"/>
        <color theme="4" tint="-0.499984740745262"/>
        <rFont val="Times New Roman"/>
        <family val="1"/>
        <charset val="186"/>
      </rPr>
      <t xml:space="preserve"> tilpumprocentiem, </t>
    </r>
    <r>
      <rPr>
        <sz val="16"/>
        <color theme="4" tint="-0.499984740745262"/>
        <rFont val="Times New Roman"/>
        <family val="1"/>
        <charset val="186"/>
      </rPr>
      <t>kuriem piemēro likmi 50 % apmērā</t>
    </r>
  </si>
  <si>
    <r>
      <rPr>
        <sz val="16"/>
        <rFont val="Times New Roman"/>
        <family val="1"/>
        <charset val="186"/>
      </rPr>
      <t>Alkoholisko dzērienu apakšgrupa</t>
    </r>
    <r>
      <rPr>
        <b/>
        <sz val="16"/>
        <rFont val="Times New Roman"/>
        <family val="1"/>
        <charset val="186"/>
      </rPr>
      <t xml:space="preserve"> - </t>
    </r>
    <r>
      <rPr>
        <b/>
        <sz val="16"/>
        <color theme="4" tint="-0.499984740745262"/>
        <rFont val="Times New Roman"/>
        <family val="1"/>
        <charset val="186"/>
      </rPr>
      <t>Pārējie alkoholiskie dzērieni</t>
    </r>
    <r>
      <rPr>
        <sz val="16"/>
        <color theme="4" tint="-0.499984740745262"/>
        <rFont val="Times New Roman"/>
        <family val="1"/>
        <charset val="186"/>
      </rPr>
      <t>, kam piemēro likmi 50 % apmērā</t>
    </r>
  </si>
  <si>
    <t>2. Lūdzu, ievadiet ailē "c" alkoholiskā dzēriena nosaukumu, ailē "d" vienas fasējuma vienības tilpumu (l), ailē "e" absolūtā spirta daudzumu un ailē "f" inventarizācijas rezultātā fiksēto fasējuma vienību skaitu konkrētam alkoholiskā dzēriena nosaukumam.</t>
  </si>
  <si>
    <r>
      <rPr>
        <sz val="16"/>
        <rFont val="Times New Roman"/>
        <family val="1"/>
        <charset val="186"/>
      </rPr>
      <t xml:space="preserve">Alkoholisko dzērienu apakšgrupa  </t>
    </r>
    <r>
      <rPr>
        <sz val="16"/>
        <rFont val="Calibri"/>
        <family val="2"/>
        <charset val="186"/>
      </rPr>
      <t>̶</t>
    </r>
    <r>
      <rPr>
        <sz val="16"/>
        <rFont val="Times New Roman"/>
        <family val="1"/>
        <charset val="186"/>
      </rPr>
      <t xml:space="preserve"> </t>
    </r>
    <r>
      <rPr>
        <b/>
        <sz val="16"/>
        <rFont val="Times New Roman"/>
        <family val="1"/>
        <charset val="186"/>
      </rPr>
      <t xml:space="preserve"> </t>
    </r>
    <r>
      <rPr>
        <b/>
        <sz val="16"/>
        <color theme="4" tint="-0.499984740745262"/>
        <rFont val="Times New Roman"/>
        <family val="1"/>
        <charset val="186"/>
      </rPr>
      <t xml:space="preserve">Vīns, </t>
    </r>
    <r>
      <rPr>
        <sz val="16"/>
        <color theme="4" tint="-0.499984740745262"/>
        <rFont val="Times New Roman"/>
        <family val="1"/>
        <charset val="186"/>
      </rPr>
      <t>kam piemēro likmi 50 % apmērā</t>
    </r>
  </si>
  <si>
    <t>Stiprie alkoholiskie dzērieni, piemēram, degvīns, viskijs, konjaks, brendijs, liķieris, tekila, rums, džins, balzāms, rūgtie uzlējumi, kalvadoss, absints, kā arī alkoholiskie kokteiļi u.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</si>
</sst>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0"/>
      <name val="Arial"/>
      <family val="2"/>
      <charset val="186"/>
    </font>
    <font>
      <sz val="10"/>
      <name val="Times New Roman"/>
      <family val="1"/>
      <charset val="186"/>
    </font>
    <font>
      <b/>
      <sz val="14"/>
      <name val="Times New Roman"/>
      <family val="1"/>
      <charset val="186"/>
    </font>
    <font>
      <sz val="12"/>
      <name val="Times New Roman"/>
      <family val="1"/>
      <charset val="186"/>
    </font>
    <font>
      <b/>
      <sz val="10"/>
      <name val="Times New Roman"/>
      <family val="1"/>
      <charset val="186"/>
    </font>
    <font>
      <i/>
      <sz val="10"/>
      <name val="Times New Roman"/>
      <family val="1"/>
      <charset val="186"/>
    </font>
    <font>
      <i/>
      <sz val="10"/>
      <color rgb="FFC00000"/>
      <name val="Times New Roman"/>
      <family val="1"/>
      <charset val="186"/>
    </font>
    <font>
      <i/>
      <sz val="11"/>
      <color rgb="FFC00000"/>
      <name val="Times New Roman"/>
      <family val="1"/>
      <charset val="186"/>
    </font>
    <font>
      <b/>
      <sz val="12"/>
      <name val="Times New Roman"/>
      <family val="1"/>
      <charset val="186"/>
    </font>
    <font>
      <b/>
      <sz val="13"/>
      <name val="Times New Roman"/>
      <family val="1"/>
      <charset val="186"/>
    </font>
    <font>
      <sz val="12"/>
      <color indexed="12"/>
      <name val="Times New Roman"/>
      <family val="1"/>
      <charset val="186"/>
    </font>
    <font>
      <sz val="11"/>
      <color rgb="FFC00000"/>
      <name val="Times New Roman"/>
      <family val="1"/>
      <charset val="186"/>
    </font>
    <font>
      <b/>
      <sz val="14"/>
      <name val="Calibri"/>
      <family val="2"/>
      <charset val="186"/>
    </font>
    <font>
      <sz val="10"/>
      <color theme="1"/>
      <name val="Arial"/>
      <family val="2"/>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1"/>
      <color indexed="10"/>
      <name val="Times New Roman"/>
      <family val="1"/>
      <charset val="186"/>
    </font>
    <font>
      <sz val="14"/>
      <color theme="1"/>
      <name val="Times New Roman"/>
      <family val="1"/>
      <charset val="186"/>
    </font>
    <font>
      <b/>
      <sz val="11"/>
      <color rgb="FFC00000"/>
      <name val="Times New Roman"/>
      <family val="1"/>
      <charset val="186"/>
    </font>
    <font>
      <b/>
      <sz val="14"/>
      <color theme="1"/>
      <name val="Times New Roman"/>
      <family val="1"/>
      <charset val="186"/>
    </font>
    <font>
      <sz val="11"/>
      <color theme="1"/>
      <name val="Times New Roman"/>
      <family val="1"/>
      <charset val="186"/>
    </font>
    <font>
      <i/>
      <sz val="9"/>
      <name val="Times New Roman"/>
      <family val="1"/>
      <charset val="186"/>
    </font>
    <font>
      <sz val="9"/>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6"/>
      <color rgb="FFC00000"/>
      <name val="Times New Roman"/>
      <family val="1"/>
      <charset val="186"/>
    </font>
    <font>
      <sz val="12"/>
      <name val="Arial"/>
      <family val="2"/>
      <charset val="186"/>
    </font>
    <font>
      <i/>
      <sz val="12"/>
      <name val="Times New Roman"/>
      <family val="1"/>
      <charset val="186"/>
    </font>
    <font>
      <sz val="16"/>
      <color rgb="FFC00000"/>
      <name val="Times New Roman"/>
      <family val="1"/>
      <charset val="186"/>
    </font>
    <font>
      <sz val="16"/>
      <name val="Times New Roman"/>
      <family val="1"/>
      <charset val="186"/>
    </font>
    <font>
      <b/>
      <sz val="16"/>
      <name val="Times New Roman"/>
      <family val="1"/>
      <charset val="186"/>
    </font>
    <font>
      <sz val="11"/>
      <color indexed="12"/>
      <name val="Times New Roman"/>
      <family val="1"/>
      <charset val="186"/>
    </font>
    <font>
      <sz val="14"/>
      <name val="Times New Roman"/>
      <family val="1"/>
      <charset val="186"/>
    </font>
    <font>
      <sz val="12"/>
      <name val="Calibri"/>
      <family val="2"/>
      <charset val="186"/>
    </font>
    <font>
      <b/>
      <sz val="16"/>
      <color theme="4" tint="-0.499984740745262"/>
      <name val="Times New Roman"/>
      <family val="1"/>
      <charset val="186"/>
    </font>
    <font>
      <sz val="16"/>
      <color theme="4" tint="-0.499984740745262"/>
      <name val="Times New Roman"/>
      <family val="1"/>
      <charset val="186"/>
    </font>
    <font>
      <b/>
      <u/>
      <sz val="16"/>
      <color theme="4" tint="-0.499984740745262"/>
      <name val="Times New Roman"/>
      <family val="1"/>
      <charset val="186"/>
    </font>
    <font>
      <b/>
      <sz val="12"/>
      <color theme="4" tint="-0.499984740745262"/>
      <name val="Times New Roman"/>
      <family val="1"/>
      <charset val="186"/>
    </font>
    <font>
      <sz val="11"/>
      <color theme="4" tint="-0.249977111117893"/>
      <name val="Times New Roman"/>
      <family val="1"/>
      <charset val="186"/>
    </font>
    <font>
      <sz val="16"/>
      <color theme="4" tint="-0.499984740745262"/>
      <name val="Calibri"/>
      <family val="2"/>
      <charset val="186"/>
    </font>
    <font>
      <sz val="16"/>
      <name val="Calibri"/>
      <family val="2"/>
      <charset val="186"/>
    </font>
  </fonts>
  <fills count="10">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79998168889431442"/>
        <bgColor indexed="65"/>
      </patternFill>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s>
  <cellStyleXfs count="6">
    <xf numFmtId="0" fontId="0" fillId="0" borderId="0"/>
    <xf numFmtId="0" fontId="1" fillId="0" borderId="0"/>
    <xf numFmtId="0" fontId="14" fillId="0" borderId="0"/>
    <xf numFmtId="0" fontId="14" fillId="0" borderId="0"/>
    <xf numFmtId="0" fontId="14" fillId="5" borderId="0" applyNumberFormat="0" applyBorder="0" applyAlignment="0" applyProtection="0"/>
    <xf numFmtId="0" fontId="1" fillId="0" borderId="0"/>
  </cellStyleXfs>
  <cellXfs count="311">
    <xf numFmtId="0" fontId="0" fillId="0" borderId="0" xfId="0"/>
    <xf numFmtId="0" fontId="2" fillId="0" borderId="0" xfId="1" applyFont="1"/>
    <xf numFmtId="0" fontId="2" fillId="0" borderId="0" xfId="1" applyFont="1" applyAlignment="1">
      <alignment horizontal="center"/>
    </xf>
    <xf numFmtId="49" fontId="3" fillId="0" borderId="0" xfId="1" applyNumberFormat="1" applyFont="1" applyAlignment="1">
      <alignment horizontal="center"/>
    </xf>
    <xf numFmtId="0" fontId="4" fillId="0" borderId="0" xfId="1" applyFont="1"/>
    <xf numFmtId="2" fontId="5" fillId="0" borderId="3" xfId="1" applyNumberFormat="1" applyFont="1" applyBorder="1"/>
    <xf numFmtId="0" fontId="5" fillId="0" borderId="3" xfId="1" applyFont="1" applyBorder="1"/>
    <xf numFmtId="2" fontId="2" fillId="0" borderId="3" xfId="1" applyNumberFormat="1" applyFont="1" applyBorder="1"/>
    <xf numFmtId="0" fontId="2" fillId="0" borderId="3" xfId="1" applyFont="1" applyBorder="1"/>
    <xf numFmtId="0" fontId="2" fillId="2" borderId="3" xfId="1" applyFont="1" applyFill="1" applyBorder="1"/>
    <xf numFmtId="0" fontId="2" fillId="0" borderId="3" xfId="1" applyFont="1" applyBorder="1" applyAlignment="1">
      <alignment horizontal="center"/>
    </xf>
    <xf numFmtId="0" fontId="6" fillId="2" borderId="3" xfId="1" applyFont="1" applyFill="1" applyBorder="1"/>
    <xf numFmtId="0" fontId="2" fillId="0" borderId="0" xfId="1" applyFont="1" applyAlignment="1">
      <alignment horizontal="center" vertical="center"/>
    </xf>
    <xf numFmtId="4" fontId="2" fillId="3" borderId="3" xfId="1" applyNumberFormat="1" applyFont="1" applyFill="1" applyBorder="1" applyAlignment="1">
      <alignment horizontal="center" vertical="center" wrapText="1"/>
    </xf>
    <xf numFmtId="0" fontId="7" fillId="0" borderId="3" xfId="1" applyFont="1" applyBorder="1" applyAlignment="1">
      <alignment vertical="center" wrapText="1"/>
    </xf>
    <xf numFmtId="0" fontId="8" fillId="0" borderId="3" xfId="1" applyFont="1" applyBorder="1" applyAlignment="1">
      <alignment vertical="center"/>
    </xf>
    <xf numFmtId="0" fontId="6" fillId="0" borderId="3" xfId="1" applyFont="1" applyBorder="1" applyAlignment="1">
      <alignment horizontal="center" vertical="center" wrapText="1"/>
    </xf>
    <xf numFmtId="0" fontId="6" fillId="0" borderId="0" xfId="1" applyFont="1"/>
    <xf numFmtId="0" fontId="2" fillId="0" borderId="3" xfId="1" applyFont="1" applyBorder="1" applyAlignment="1">
      <alignment horizontal="center" wrapText="1"/>
    </xf>
    <xf numFmtId="0" fontId="3" fillId="0" borderId="0" xfId="1" applyFont="1"/>
    <xf numFmtId="0" fontId="2" fillId="0" borderId="2" xfId="1" applyFont="1" applyBorder="1"/>
    <xf numFmtId="0" fontId="3" fillId="0" borderId="2" xfId="1" applyFont="1" applyBorder="1"/>
    <xf numFmtId="0" fontId="2" fillId="0" borderId="0" xfId="1" applyFont="1" applyAlignment="1">
      <alignment vertical="top"/>
    </xf>
    <xf numFmtId="0" fontId="11" fillId="0" borderId="0" xfId="1" applyFont="1" applyAlignment="1">
      <alignment vertical="center" wrapText="1"/>
    </xf>
    <xf numFmtId="49" fontId="11" fillId="0" borderId="0" xfId="1" applyNumberFormat="1" applyFont="1" applyAlignment="1">
      <alignment horizontal="left" vertical="center"/>
    </xf>
    <xf numFmtId="49" fontId="11" fillId="0" borderId="0" xfId="1" applyNumberFormat="1" applyFont="1" applyAlignment="1">
      <alignment vertical="center"/>
    </xf>
    <xf numFmtId="0" fontId="7" fillId="0" borderId="3" xfId="1" applyFont="1" applyBorder="1" applyAlignment="1">
      <alignment vertical="center"/>
    </xf>
    <xf numFmtId="0" fontId="13" fillId="0" borderId="0" xfId="1" applyFont="1"/>
    <xf numFmtId="49" fontId="3" fillId="0" borderId="0" xfId="1" applyNumberFormat="1" applyFont="1" applyFill="1" applyAlignment="1"/>
    <xf numFmtId="4" fontId="6" fillId="3" borderId="3" xfId="1" applyNumberFormat="1" applyFont="1" applyFill="1" applyBorder="1" applyAlignment="1">
      <alignment horizontal="center" vertical="center" wrapText="1"/>
    </xf>
    <xf numFmtId="0" fontId="2" fillId="0" borderId="3" xfId="1" applyFont="1" applyFill="1" applyBorder="1"/>
    <xf numFmtId="0" fontId="5" fillId="0" borderId="3" xfId="1" applyFont="1" applyBorder="1" applyAlignment="1">
      <alignment horizontal="center" vertical="center" wrapText="1"/>
    </xf>
    <xf numFmtId="3" fontId="2" fillId="0" borderId="3" xfId="1" applyNumberFormat="1" applyFont="1" applyBorder="1" applyAlignment="1">
      <alignment horizontal="center" wrapText="1"/>
    </xf>
    <xf numFmtId="4" fontId="2" fillId="0" borderId="3" xfId="1" applyNumberFormat="1" applyFont="1" applyBorder="1" applyAlignment="1">
      <alignment horizontal="center" wrapText="1"/>
    </xf>
    <xf numFmtId="0" fontId="4" fillId="0" borderId="0" xfId="1" applyFont="1"/>
    <xf numFmtId="0" fontId="2" fillId="0" borderId="0" xfId="1" applyFont="1" applyAlignment="1">
      <alignment horizontal="center"/>
    </xf>
    <xf numFmtId="0" fontId="10" fillId="0" borderId="0" xfId="1" applyFont="1" applyAlignment="1"/>
    <xf numFmtId="0" fontId="3" fillId="0" borderId="2" xfId="1" applyFont="1" applyBorder="1" applyAlignment="1"/>
    <xf numFmtId="0" fontId="15" fillId="0" borderId="0" xfId="2" applyFont="1"/>
    <xf numFmtId="0" fontId="4" fillId="0" borderId="0" xfId="1" applyFont="1" applyProtection="1">
      <protection locked="0"/>
    </xf>
    <xf numFmtId="0" fontId="16" fillId="0" borderId="0" xfId="1" applyFont="1" applyProtection="1">
      <protection locked="0"/>
    </xf>
    <xf numFmtId="0" fontId="9" fillId="4" borderId="3" xfId="1" applyFont="1" applyFill="1" applyBorder="1" applyAlignment="1">
      <alignment horizontal="center" vertical="center" wrapText="1"/>
    </xf>
    <xf numFmtId="0" fontId="18" fillId="0" borderId="0" xfId="1" applyFont="1" applyAlignment="1">
      <alignment wrapText="1"/>
    </xf>
    <xf numFmtId="0" fontId="19" fillId="0" borderId="0" xfId="2" applyFont="1"/>
    <xf numFmtId="4" fontId="2" fillId="0" borderId="0" xfId="1" applyNumberFormat="1" applyFont="1"/>
    <xf numFmtId="3" fontId="2" fillId="6" borderId="0" xfId="1" applyNumberFormat="1" applyFont="1" applyFill="1"/>
    <xf numFmtId="49" fontId="2" fillId="0" borderId="0" xfId="1" applyNumberFormat="1" applyFont="1"/>
    <xf numFmtId="3" fontId="2" fillId="0" borderId="0" xfId="1" applyNumberFormat="1" applyFont="1"/>
    <xf numFmtId="4" fontId="23" fillId="0" borderId="0" xfId="1" applyNumberFormat="1" applyFont="1" applyAlignment="1">
      <alignment horizontal="center" vertical="center" wrapText="1"/>
    </xf>
    <xf numFmtId="0" fontId="23" fillId="0" borderId="0" xfId="1" applyFont="1" applyAlignment="1">
      <alignment horizontal="center" vertical="center" wrapText="1"/>
    </xf>
    <xf numFmtId="2" fontId="2" fillId="0" borderId="0" xfId="1" applyNumberFormat="1" applyFont="1" applyAlignment="1">
      <alignment horizontal="center" vertical="center" wrapText="1"/>
    </xf>
    <xf numFmtId="0" fontId="1" fillId="0" borderId="0" xfId="1"/>
    <xf numFmtId="0" fontId="24" fillId="0" borderId="0" xfId="1" applyFont="1" applyAlignment="1">
      <alignment horizontal="center" vertical="center"/>
    </xf>
    <xf numFmtId="0" fontId="4" fillId="0" borderId="0" xfId="3" applyFont="1"/>
    <xf numFmtId="0" fontId="3" fillId="0" borderId="0" xfId="1" applyFont="1" applyAlignment="1">
      <alignment vertical="top"/>
    </xf>
    <xf numFmtId="0" fontId="27" fillId="0" borderId="0" xfId="1" applyFont="1"/>
    <xf numFmtId="0" fontId="27" fillId="0" borderId="0" xfId="1" applyFont="1" applyAlignment="1">
      <alignment vertical="top"/>
    </xf>
    <xf numFmtId="0" fontId="26" fillId="0" borderId="0" xfId="1" applyFont="1"/>
    <xf numFmtId="49" fontId="26" fillId="0" borderId="0" xfId="1" applyNumberFormat="1" applyFont="1"/>
    <xf numFmtId="0" fontId="26" fillId="0" borderId="2" xfId="1" applyFont="1" applyBorder="1" applyAlignment="1">
      <alignment horizontal="center"/>
    </xf>
    <xf numFmtId="0" fontId="26" fillId="0" borderId="0" xfId="1" applyFont="1" applyAlignment="1">
      <alignment horizontal="center"/>
    </xf>
    <xf numFmtId="0" fontId="26" fillId="0" borderId="2" xfId="3" applyFont="1" applyBorder="1"/>
    <xf numFmtId="0" fontId="26" fillId="0" borderId="1" xfId="3" applyFont="1" applyBorder="1" applyAlignment="1">
      <alignment horizontal="center" vertical="top"/>
    </xf>
    <xf numFmtId="0" fontId="26" fillId="0" borderId="0" xfId="3" applyFont="1" applyAlignment="1">
      <alignment horizontal="center"/>
    </xf>
    <xf numFmtId="49" fontId="26" fillId="0" borderId="0" xfId="3" applyNumberFormat="1" applyFont="1"/>
    <xf numFmtId="0" fontId="26" fillId="0" borderId="0" xfId="3" applyFont="1"/>
    <xf numFmtId="3" fontId="26" fillId="0" borderId="0" xfId="3" applyNumberFormat="1" applyFont="1"/>
    <xf numFmtId="4" fontId="26" fillId="0" borderId="0" xfId="3" applyNumberFormat="1" applyFont="1"/>
    <xf numFmtId="0" fontId="22" fillId="0" borderId="0" xfId="3" applyFont="1"/>
    <xf numFmtId="0" fontId="27" fillId="0" borderId="0" xfId="1" applyFont="1" applyAlignment="1"/>
    <xf numFmtId="0" fontId="27" fillId="0" borderId="2" xfId="1" applyFont="1" applyBorder="1" applyAlignment="1"/>
    <xf numFmtId="49" fontId="27" fillId="0" borderId="0" xfId="1" applyNumberFormat="1" applyFont="1" applyAlignment="1"/>
    <xf numFmtId="0" fontId="2" fillId="0" borderId="0" xfId="5" applyFont="1"/>
    <xf numFmtId="0" fontId="2" fillId="0" borderId="0" xfId="5" applyFont="1" applyAlignment="1">
      <alignment horizontal="center"/>
    </xf>
    <xf numFmtId="49" fontId="3" fillId="0" borderId="0" xfId="5" applyNumberFormat="1" applyFont="1" applyAlignment="1">
      <alignment horizontal="center"/>
    </xf>
    <xf numFmtId="0" fontId="4" fillId="0" borderId="0" xfId="5" applyFont="1"/>
    <xf numFmtId="2" fontId="2" fillId="0" borderId="0" xfId="5" applyNumberFormat="1" applyFont="1"/>
    <xf numFmtId="2" fontId="5" fillId="0" borderId="3" xfId="5" applyNumberFormat="1" applyFont="1" applyBorder="1"/>
    <xf numFmtId="0" fontId="5" fillId="0" borderId="3" xfId="5" applyFont="1" applyBorder="1"/>
    <xf numFmtId="2" fontId="2" fillId="0" borderId="3" xfId="5" applyNumberFormat="1" applyFont="1" applyBorder="1"/>
    <xf numFmtId="0" fontId="2" fillId="0" borderId="3" xfId="5" applyFont="1" applyBorder="1"/>
    <xf numFmtId="0" fontId="2" fillId="2" borderId="3" xfId="5" applyFont="1" applyFill="1" applyBorder="1"/>
    <xf numFmtId="0" fontId="2" fillId="0" borderId="3" xfId="5" applyFont="1" applyBorder="1" applyAlignment="1">
      <alignment horizontal="center"/>
    </xf>
    <xf numFmtId="0" fontId="6" fillId="2" borderId="3" xfId="5" applyFont="1" applyFill="1" applyBorder="1"/>
    <xf numFmtId="0" fontId="2" fillId="0" borderId="0" xfId="5" applyFont="1" applyAlignment="1">
      <alignment horizontal="center" vertical="center"/>
    </xf>
    <xf numFmtId="4" fontId="2" fillId="3" borderId="3" xfId="5" applyNumberFormat="1" applyFont="1" applyFill="1" applyBorder="1" applyAlignment="1">
      <alignment horizontal="center" vertical="center" wrapText="1"/>
    </xf>
    <xf numFmtId="0" fontId="7" fillId="0" borderId="3" xfId="5" applyFont="1" applyBorder="1" applyAlignment="1">
      <alignment vertical="center" wrapText="1"/>
    </xf>
    <xf numFmtId="0" fontId="7" fillId="0" borderId="3" xfId="5" applyFont="1" applyBorder="1" applyAlignment="1">
      <alignment vertical="center"/>
    </xf>
    <xf numFmtId="0" fontId="6" fillId="0" borderId="3" xfId="5" applyFont="1" applyBorder="1" applyAlignment="1">
      <alignment horizontal="center" vertical="center" wrapText="1"/>
    </xf>
    <xf numFmtId="0" fontId="6" fillId="0" borderId="0" xfId="5" applyFont="1"/>
    <xf numFmtId="4" fontId="2" fillId="0" borderId="3" xfId="5" applyNumberFormat="1" applyFont="1" applyBorder="1" applyAlignment="1">
      <alignment horizontal="center" wrapText="1"/>
    </xf>
    <xf numFmtId="0" fontId="2" fillId="0" borderId="3" xfId="5" applyFont="1" applyBorder="1" applyAlignment="1">
      <alignment horizontal="center" wrapText="1"/>
    </xf>
    <xf numFmtId="3" fontId="2" fillId="0" borderId="3" xfId="5" applyNumberFormat="1" applyFont="1" applyBorder="1" applyAlignment="1">
      <alignment horizontal="center" wrapText="1"/>
    </xf>
    <xf numFmtId="0" fontId="5" fillId="0" borderId="3" xfId="5" applyFont="1" applyBorder="1" applyAlignment="1">
      <alignment horizontal="center" vertical="center" wrapText="1"/>
    </xf>
    <xf numFmtId="0" fontId="3" fillId="0" borderId="0" xfId="5" applyFont="1"/>
    <xf numFmtId="0" fontId="2" fillId="0" borderId="2" xfId="5" applyFont="1" applyBorder="1"/>
    <xf numFmtId="0" fontId="3" fillId="0" borderId="2" xfId="5" applyFont="1" applyBorder="1"/>
    <xf numFmtId="0" fontId="2" fillId="0" borderId="0" xfId="5" applyFont="1" applyAlignment="1">
      <alignment vertical="top"/>
    </xf>
    <xf numFmtId="0" fontId="11" fillId="0" borderId="0" xfId="5" applyFont="1" applyAlignment="1">
      <alignment vertical="center" wrapText="1"/>
    </xf>
    <xf numFmtId="49" fontId="11" fillId="0" borderId="0" xfId="5" applyNumberFormat="1" applyFont="1" applyAlignment="1">
      <alignment horizontal="left" vertical="center"/>
    </xf>
    <xf numFmtId="49" fontId="11" fillId="0" borderId="0" xfId="5" applyNumberFormat="1" applyFont="1" applyAlignment="1">
      <alignment vertical="center"/>
    </xf>
    <xf numFmtId="49" fontId="28" fillId="0" borderId="0" xfId="1" applyNumberFormat="1" applyFont="1" applyAlignment="1">
      <alignment horizontal="center"/>
    </xf>
    <xf numFmtId="0" fontId="3" fillId="0" borderId="0" xfId="1" applyFont="1" applyAlignment="1"/>
    <xf numFmtId="0" fontId="25" fillId="0" borderId="0" xfId="1" applyFont="1" applyAlignment="1">
      <alignment horizontal="left" vertical="center"/>
    </xf>
    <xf numFmtId="0" fontId="9" fillId="0" borderId="0" xfId="1" applyFont="1" applyAlignment="1">
      <alignment horizontal="right" vertical="center"/>
    </xf>
    <xf numFmtId="4" fontId="25" fillId="0" borderId="0" xfId="1" applyNumberFormat="1" applyFont="1" applyAlignment="1">
      <alignment horizontal="center" vertical="center" wrapText="1"/>
    </xf>
    <xf numFmtId="0" fontId="4" fillId="0" borderId="0" xfId="1" applyFont="1" applyAlignment="1">
      <alignment horizontal="center" vertical="center"/>
    </xf>
    <xf numFmtId="0" fontId="29" fillId="0" borderId="0" xfId="1" applyFont="1"/>
    <xf numFmtId="2" fontId="4" fillId="0" borderId="0" xfId="1" applyNumberFormat="1" applyFont="1" applyAlignment="1">
      <alignment horizontal="center" vertical="center" wrapText="1"/>
    </xf>
    <xf numFmtId="0" fontId="30" fillId="0" borderId="0" xfId="1" applyFont="1" applyAlignment="1">
      <alignment horizontal="center" vertical="center" wrapText="1"/>
    </xf>
    <xf numFmtId="4" fontId="30" fillId="0" borderId="0" xfId="1" applyNumberFormat="1" applyFont="1" applyAlignment="1">
      <alignment horizontal="center" vertical="center" wrapText="1"/>
    </xf>
    <xf numFmtId="49" fontId="4" fillId="0" borderId="0" xfId="1" applyNumberFormat="1" applyFont="1"/>
    <xf numFmtId="0" fontId="4" fillId="0" borderId="2" xfId="1" applyFont="1" applyBorder="1" applyAlignment="1">
      <alignment horizontal="center"/>
    </xf>
    <xf numFmtId="0" fontId="9" fillId="0" borderId="0" xfId="1" applyFont="1"/>
    <xf numFmtId="0" fontId="4" fillId="0" borderId="0" xfId="1" applyFont="1" applyAlignment="1">
      <alignment horizontal="center"/>
    </xf>
    <xf numFmtId="2" fontId="16" fillId="0" borderId="3"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21" fillId="0" borderId="3" xfId="2" applyNumberFormat="1" applyFont="1" applyBorder="1" applyAlignment="1">
      <alignment horizontal="center" vertical="center"/>
    </xf>
    <xf numFmtId="0" fontId="15" fillId="0" borderId="0" xfId="2" applyFont="1" applyFill="1"/>
    <xf numFmtId="0" fontId="2" fillId="0" borderId="1" xfId="1" applyFont="1" applyBorder="1" applyAlignment="1" applyProtection="1">
      <alignment horizontal="center" vertical="top"/>
      <protection locked="0"/>
    </xf>
    <xf numFmtId="0" fontId="4" fillId="0" borderId="2" xfId="1" applyFont="1" applyBorder="1" applyAlignment="1" applyProtection="1">
      <alignment horizontal="center"/>
      <protection locked="0"/>
    </xf>
    <xf numFmtId="0" fontId="2" fillId="0" borderId="0" xfId="1" applyFont="1" applyAlignment="1" applyProtection="1">
      <alignment horizontal="center" vertical="top"/>
      <protection locked="0"/>
    </xf>
    <xf numFmtId="0" fontId="4" fillId="0" borderId="0" xfId="1" applyFont="1" applyAlignment="1" applyProtection="1">
      <alignment horizontal="left"/>
      <protection locked="0"/>
    </xf>
    <xf numFmtId="0" fontId="4" fillId="0" borderId="0" xfId="1" applyFont="1"/>
    <xf numFmtId="0" fontId="4" fillId="0" borderId="0" xfId="1" applyFont="1" applyAlignment="1" applyProtection="1">
      <alignment wrapText="1"/>
      <protection locked="0"/>
    </xf>
    <xf numFmtId="0" fontId="4" fillId="0" borderId="0" xfId="3" applyFont="1" applyBorder="1" applyAlignment="1"/>
    <xf numFmtId="0" fontId="4" fillId="0" borderId="0" xfId="3" applyFont="1" applyBorder="1" applyAlignment="1">
      <alignment vertical="top"/>
    </xf>
    <xf numFmtId="0" fontId="4" fillId="0" borderId="0" xfId="3" applyFont="1" applyAlignment="1"/>
    <xf numFmtId="4" fontId="5" fillId="0" borderId="3" xfId="1" applyNumberFormat="1" applyFont="1" applyBorder="1" applyAlignment="1">
      <alignment horizontal="center" vertical="center" wrapText="1"/>
    </xf>
    <xf numFmtId="49" fontId="34" fillId="0" borderId="0" xfId="1" applyNumberFormat="1" applyFont="1" applyAlignment="1">
      <alignment vertical="center"/>
    </xf>
    <xf numFmtId="49" fontId="34" fillId="0" borderId="0" xfId="1" applyNumberFormat="1" applyFont="1" applyAlignment="1">
      <alignment horizontal="left" vertical="center"/>
    </xf>
    <xf numFmtId="0" fontId="34" fillId="0" borderId="0" xfId="1" applyFont="1" applyAlignment="1">
      <alignment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wrapText="1"/>
    </xf>
    <xf numFmtId="49" fontId="2" fillId="0" borderId="3" xfId="1" applyNumberFormat="1" applyFont="1" applyBorder="1" applyAlignment="1">
      <alignment horizontal="center" wrapText="1"/>
    </xf>
    <xf numFmtId="0" fontId="2" fillId="0" borderId="11" xfId="1" applyFont="1" applyBorder="1" applyAlignment="1">
      <alignment horizontal="center" wrapText="1"/>
    </xf>
    <xf numFmtId="0" fontId="2" fillId="0" borderId="7" xfId="1" applyFont="1" applyBorder="1" applyAlignment="1">
      <alignment horizontal="center" wrapText="1"/>
    </xf>
    <xf numFmtId="3" fontId="2" fillId="0" borderId="7" xfId="1" applyNumberFormat="1" applyFont="1" applyBorder="1" applyAlignment="1">
      <alignment horizontal="center" wrapText="1"/>
    </xf>
    <xf numFmtId="4" fontId="2" fillId="0" borderId="7" xfId="1" applyNumberFormat="1" applyFont="1" applyBorder="1" applyAlignment="1">
      <alignment horizontal="center" wrapText="1"/>
    </xf>
    <xf numFmtId="4" fontId="14" fillId="5" borderId="3" xfId="4" applyNumberFormat="1" applyFont="1" applyBorder="1" applyAlignment="1">
      <alignment horizontal="center" vertical="center" wrapText="1"/>
    </xf>
    <xf numFmtId="0" fontId="15" fillId="0" borderId="0" xfId="3" applyFont="1"/>
    <xf numFmtId="0" fontId="5" fillId="0" borderId="13"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2" xfId="3" applyFont="1" applyBorder="1" applyAlignment="1">
      <alignment horizontal="center" vertical="center" wrapText="1"/>
    </xf>
    <xf numFmtId="0" fontId="2" fillId="0" borderId="3" xfId="3" applyFont="1" applyBorder="1" applyAlignment="1">
      <alignment horizontal="center"/>
    </xf>
    <xf numFmtId="49" fontId="2" fillId="0" borderId="3" xfId="3" applyNumberFormat="1" applyFont="1" applyBorder="1" applyAlignment="1">
      <alignment horizontal="center" wrapText="1"/>
    </xf>
    <xf numFmtId="0" fontId="2" fillId="0" borderId="11" xfId="3" applyFont="1" applyBorder="1" applyAlignment="1">
      <alignment horizontal="center" wrapText="1"/>
    </xf>
    <xf numFmtId="0" fontId="2" fillId="0" borderId="7" xfId="3" applyFont="1" applyBorder="1" applyAlignment="1">
      <alignment horizontal="center" wrapText="1"/>
    </xf>
    <xf numFmtId="3" fontId="2" fillId="0" borderId="7" xfId="3" applyNumberFormat="1" applyFont="1" applyBorder="1" applyAlignment="1">
      <alignment horizontal="center" wrapText="1"/>
    </xf>
    <xf numFmtId="4" fontId="2" fillId="0" borderId="7" xfId="3" applyNumberFormat="1" applyFont="1" applyBorder="1" applyAlignment="1">
      <alignment horizontal="center" wrapText="1"/>
    </xf>
    <xf numFmtId="4" fontId="15" fillId="5" borderId="3" xfId="4" applyNumberFormat="1" applyFont="1" applyBorder="1" applyAlignment="1">
      <alignment horizontal="center" vertical="center" wrapText="1"/>
    </xf>
    <xf numFmtId="0" fontId="2" fillId="0" borderId="3" xfId="3" applyFont="1" applyBorder="1" applyAlignment="1">
      <alignment horizontal="center" vertical="center"/>
    </xf>
    <xf numFmtId="0" fontId="15" fillId="0" borderId="3" xfId="3" applyFont="1" applyBorder="1"/>
    <xf numFmtId="0" fontId="6" fillId="2" borderId="3" xfId="3" applyFont="1" applyFill="1" applyBorder="1"/>
    <xf numFmtId="0" fontId="2" fillId="2" borderId="3" xfId="3" applyFont="1" applyFill="1" applyBorder="1"/>
    <xf numFmtId="0" fontId="2" fillId="2" borderId="3" xfId="3" applyFont="1" applyFill="1" applyBorder="1" applyAlignment="1">
      <alignment horizontal="center" vertical="center" wrapText="1"/>
    </xf>
    <xf numFmtId="4" fontId="2" fillId="0" borderId="3" xfId="3" applyNumberFormat="1" applyFont="1" applyBorder="1" applyAlignment="1">
      <alignment horizontal="center" vertical="center" wrapText="1"/>
    </xf>
    <xf numFmtId="0" fontId="15" fillId="2" borderId="3" xfId="3" applyFont="1" applyFill="1" applyBorder="1"/>
    <xf numFmtId="4" fontId="2" fillId="0" borderId="9" xfId="3" applyNumberFormat="1" applyFont="1" applyBorder="1" applyAlignment="1">
      <alignment horizontal="center" vertical="center" wrapText="1"/>
    </xf>
    <xf numFmtId="4" fontId="5" fillId="0" borderId="3" xfId="3" applyNumberFormat="1" applyFont="1" applyBorder="1" applyAlignment="1">
      <alignment horizontal="center" vertical="center" wrapText="1"/>
    </xf>
    <xf numFmtId="0" fontId="2" fillId="0" borderId="3" xfId="1" applyFont="1" applyBorder="1" applyAlignment="1">
      <alignment horizontal="center" vertical="center"/>
    </xf>
    <xf numFmtId="0" fontId="2" fillId="2" borderId="3" xfId="1" applyFont="1" applyFill="1" applyBorder="1" applyAlignment="1">
      <alignment horizontal="center"/>
    </xf>
    <xf numFmtId="164" fontId="2" fillId="2" borderId="9" xfId="1" applyNumberFormat="1" applyFont="1" applyFill="1" applyBorder="1" applyAlignment="1">
      <alignment horizontal="center"/>
    </xf>
    <xf numFmtId="0" fontId="2" fillId="2" borderId="3" xfId="1" applyFont="1" applyFill="1" applyBorder="1" applyAlignment="1">
      <alignment horizontal="center" vertical="center" wrapText="1"/>
    </xf>
    <xf numFmtId="4" fontId="2" fillId="4" borderId="3" xfId="1" applyNumberFormat="1" applyFont="1" applyFill="1" applyBorder="1" applyAlignment="1">
      <alignment horizontal="center" vertical="center" wrapText="1"/>
    </xf>
    <xf numFmtId="4" fontId="2" fillId="4" borderId="10" xfId="1" applyNumberFormat="1" applyFont="1" applyFill="1" applyBorder="1" applyAlignment="1">
      <alignment horizontal="center" vertical="center" wrapText="1"/>
    </xf>
    <xf numFmtId="4" fontId="2" fillId="0" borderId="9" xfId="1" applyNumberFormat="1" applyFont="1" applyBorder="1" applyAlignment="1">
      <alignment horizontal="center" vertical="center" wrapText="1"/>
    </xf>
    <xf numFmtId="0" fontId="1" fillId="0" borderId="3" xfId="1" applyFont="1" applyBorder="1"/>
    <xf numFmtId="4" fontId="2" fillId="0" borderId="3" xfId="1" applyNumberFormat="1" applyFont="1" applyBorder="1" applyAlignment="1">
      <alignment horizontal="center" vertical="center" wrapText="1"/>
    </xf>
    <xf numFmtId="0" fontId="1" fillId="0" borderId="9" xfId="1" applyFont="1" applyBorder="1"/>
    <xf numFmtId="49" fontId="12" fillId="0" borderId="0" xfId="1" applyNumberFormat="1" applyFont="1" applyAlignment="1">
      <alignment wrapText="1"/>
    </xf>
    <xf numFmtId="49" fontId="12" fillId="0" borderId="0" xfId="1" applyNumberFormat="1" applyFont="1" applyAlignment="1">
      <alignment vertical="center"/>
    </xf>
    <xf numFmtId="0" fontId="15" fillId="2" borderId="9" xfId="3" applyFont="1" applyFill="1" applyBorder="1"/>
    <xf numFmtId="0" fontId="2" fillId="2" borderId="9" xfId="3" applyFont="1" applyFill="1" applyBorder="1"/>
    <xf numFmtId="0" fontId="2" fillId="2" borderId="9" xfId="3" applyFont="1" applyFill="1" applyBorder="1" applyAlignment="1">
      <alignment horizontal="center" vertical="center" wrapText="1"/>
    </xf>
    <xf numFmtId="0" fontId="15" fillId="0" borderId="9" xfId="3" applyFont="1" applyBorder="1"/>
    <xf numFmtId="0" fontId="2" fillId="7" borderId="9" xfId="3" applyFont="1" applyFill="1" applyBorder="1" applyAlignment="1">
      <alignment horizontal="center" vertical="center" wrapText="1"/>
    </xf>
    <xf numFmtId="164" fontId="2" fillId="7" borderId="9" xfId="1" applyNumberFormat="1" applyFont="1" applyFill="1" applyBorder="1" applyAlignment="1">
      <alignment horizontal="center"/>
    </xf>
    <xf numFmtId="0" fontId="15" fillId="0" borderId="14" xfId="3" applyFont="1" applyBorder="1"/>
    <xf numFmtId="0" fontId="6" fillId="2" borderId="14" xfId="3" applyFont="1" applyFill="1" applyBorder="1"/>
    <xf numFmtId="4" fontId="2" fillId="0" borderId="14" xfId="3" applyNumberFormat="1" applyFont="1" applyBorder="1" applyAlignment="1">
      <alignment horizontal="center" vertical="center" wrapText="1"/>
    </xf>
    <xf numFmtId="0" fontId="2" fillId="7" borderId="3" xfId="3" applyFont="1" applyFill="1" applyBorder="1" applyAlignment="1">
      <alignment horizontal="center" vertical="center" wrapText="1"/>
    </xf>
    <xf numFmtId="0" fontId="2" fillId="2" borderId="9" xfId="1" applyFont="1" applyFill="1" applyBorder="1"/>
    <xf numFmtId="0" fontId="2" fillId="2" borderId="9" xfId="1" applyFont="1" applyFill="1" applyBorder="1" applyAlignment="1">
      <alignment horizontal="center" vertical="center" wrapText="1"/>
    </xf>
    <xf numFmtId="164" fontId="2" fillId="2" borderId="3" xfId="1" applyNumberFormat="1" applyFont="1" applyFill="1" applyBorder="1" applyAlignment="1">
      <alignment horizontal="center"/>
    </xf>
    <xf numFmtId="4" fontId="2" fillId="8" borderId="3" xfId="1" applyNumberFormat="1" applyFont="1" applyFill="1" applyBorder="1" applyAlignment="1">
      <alignment horizontal="center" vertical="center" wrapText="1"/>
    </xf>
    <xf numFmtId="49" fontId="3" fillId="0" borderId="0" xfId="1" applyNumberFormat="1" applyFont="1" applyAlignment="1">
      <alignment horizontal="center"/>
    </xf>
    <xf numFmtId="0" fontId="4" fillId="0" borderId="0" xfId="1" applyFont="1"/>
    <xf numFmtId="4" fontId="2" fillId="0" borderId="10" xfId="3" applyNumberFormat="1" applyFont="1" applyBorder="1" applyAlignment="1">
      <alignment horizontal="center" vertical="center" wrapText="1"/>
    </xf>
    <xf numFmtId="0" fontId="2" fillId="2" borderId="10" xfId="3" applyFont="1" applyFill="1" applyBorder="1"/>
    <xf numFmtId="0" fontId="2" fillId="7" borderId="10" xfId="3" applyFont="1" applyFill="1" applyBorder="1" applyAlignment="1">
      <alignment horizontal="center" vertical="center" wrapText="1"/>
    </xf>
    <xf numFmtId="0" fontId="2" fillId="2" borderId="10" xfId="3" applyFont="1" applyFill="1" applyBorder="1" applyAlignment="1">
      <alignment horizontal="center" vertical="center" wrapText="1"/>
    </xf>
    <xf numFmtId="164" fontId="2" fillId="9" borderId="9" xfId="1" applyNumberFormat="1" applyFont="1" applyFill="1" applyBorder="1" applyAlignment="1">
      <alignment horizontal="center"/>
    </xf>
    <xf numFmtId="164" fontId="2" fillId="9" borderId="3" xfId="1" applyNumberFormat="1" applyFont="1" applyFill="1" applyBorder="1" applyAlignment="1">
      <alignment horizontal="center"/>
    </xf>
    <xf numFmtId="49" fontId="4" fillId="0" borderId="0" xfId="5" applyNumberFormat="1" applyFont="1" applyAlignment="1">
      <alignment horizontal="center"/>
    </xf>
    <xf numFmtId="49" fontId="4" fillId="0" borderId="0" xfId="1" applyNumberFormat="1" applyFont="1" applyAlignment="1">
      <alignment horizontal="center"/>
    </xf>
    <xf numFmtId="49" fontId="35" fillId="0" borderId="0" xfId="1" applyNumberFormat="1" applyFont="1" applyAlignment="1">
      <alignment horizontal="center"/>
    </xf>
    <xf numFmtId="49" fontId="12" fillId="0" borderId="0" xfId="1" applyNumberFormat="1" applyFont="1" applyAlignment="1">
      <alignment wrapText="1"/>
    </xf>
    <xf numFmtId="0" fontId="12" fillId="0" borderId="0" xfId="1" applyFont="1" applyAlignment="1">
      <alignment horizontal="left" vertical="center" wrapText="1"/>
    </xf>
    <xf numFmtId="0" fontId="10" fillId="0" borderId="0" xfId="1" applyFont="1" applyAlignment="1" applyProtection="1">
      <alignment horizontal="center" vertical="center"/>
      <protection locked="0"/>
    </xf>
    <xf numFmtId="0" fontId="9" fillId="4" borderId="3" xfId="1" applyFont="1" applyFill="1" applyBorder="1" applyAlignment="1" applyProtection="1">
      <alignment horizontal="center" vertical="center" wrapText="1"/>
      <protection locked="0"/>
    </xf>
    <xf numFmtId="0" fontId="16" fillId="0" borderId="3" xfId="2" applyFont="1" applyBorder="1" applyAlignment="1">
      <alignment horizontal="left" vertical="center" wrapText="1"/>
    </xf>
    <xf numFmtId="0" fontId="40" fillId="0" borderId="6" xfId="1" applyFont="1" applyBorder="1" applyAlignment="1" applyProtection="1">
      <alignment horizontal="right" vertical="center" wrapText="1"/>
      <protection locked="0"/>
    </xf>
    <xf numFmtId="0" fontId="40" fillId="0" borderId="5" xfId="1" applyFont="1" applyBorder="1" applyAlignment="1" applyProtection="1">
      <alignment horizontal="right" vertical="center" wrapText="1"/>
      <protection locked="0"/>
    </xf>
    <xf numFmtId="0" fontId="40" fillId="0" borderId="4" xfId="1" applyFont="1" applyBorder="1" applyAlignment="1" applyProtection="1">
      <alignment horizontal="right" vertical="center" wrapText="1"/>
      <protection locked="0"/>
    </xf>
    <xf numFmtId="0" fontId="16" fillId="0" borderId="6" xfId="2" applyFont="1" applyBorder="1" applyAlignment="1">
      <alignment horizontal="left" vertical="center" wrapText="1"/>
    </xf>
    <xf numFmtId="0" fontId="16" fillId="0" borderId="4" xfId="2" applyFont="1" applyBorder="1" applyAlignment="1">
      <alignment horizontal="left" vertical="center" wrapText="1"/>
    </xf>
    <xf numFmtId="0" fontId="4" fillId="0" borderId="2" xfId="1" applyFont="1" applyBorder="1" applyAlignment="1" applyProtection="1">
      <alignment horizontal="center"/>
      <protection locked="0"/>
    </xf>
    <xf numFmtId="0" fontId="4" fillId="0" borderId="5" xfId="1" applyFont="1" applyBorder="1" applyAlignment="1" applyProtection="1">
      <alignment horizontal="center"/>
      <protection locked="0"/>
    </xf>
    <xf numFmtId="0" fontId="2" fillId="0" borderId="1" xfId="1" applyFont="1" applyBorder="1" applyAlignment="1" applyProtection="1">
      <alignment horizontal="left" vertical="top"/>
      <protection locked="0"/>
    </xf>
    <xf numFmtId="49" fontId="12" fillId="0" borderId="0" xfId="1" applyNumberFormat="1" applyFont="1" applyAlignment="1">
      <alignment horizontal="left" vertical="center" wrapText="1"/>
    </xf>
    <xf numFmtId="49" fontId="12" fillId="0" borderId="0" xfId="1" applyNumberFormat="1" applyFont="1" applyAlignment="1" applyProtection="1">
      <alignment horizontal="left" vertical="center" wrapText="1"/>
      <protection locked="0"/>
    </xf>
    <xf numFmtId="0" fontId="26" fillId="0" borderId="2" xfId="1" applyFont="1" applyBorder="1" applyAlignment="1">
      <alignment horizontal="center"/>
    </xf>
    <xf numFmtId="0" fontId="26" fillId="0" borderId="1" xfId="1" applyFont="1" applyBorder="1" applyAlignment="1">
      <alignment horizontal="center" vertical="top"/>
    </xf>
    <xf numFmtId="0" fontId="26" fillId="0" borderId="0" xfId="1" applyFont="1" applyAlignment="1">
      <alignment horizontal="center" vertical="top"/>
    </xf>
    <xf numFmtId="0" fontId="10" fillId="0" borderId="0" xfId="1" applyFont="1" applyAlignment="1">
      <alignment horizontal="right"/>
    </xf>
    <xf numFmtId="49" fontId="27" fillId="0" borderId="0" xfId="1" applyNumberFormat="1" applyFont="1" applyAlignment="1">
      <alignment horizontal="center"/>
    </xf>
    <xf numFmtId="0" fontId="26" fillId="0" borderId="1" xfId="1" applyFont="1" applyBorder="1" applyAlignment="1">
      <alignment horizontal="center"/>
    </xf>
    <xf numFmtId="0" fontId="26" fillId="0" borderId="0" xfId="1" applyFont="1" applyAlignment="1">
      <alignment horizontal="center"/>
    </xf>
    <xf numFmtId="0" fontId="5" fillId="0" borderId="3" xfId="3" applyFont="1" applyBorder="1" applyAlignment="1">
      <alignment horizontal="center" vertical="center" textRotation="90" wrapText="1"/>
    </xf>
    <xf numFmtId="49" fontId="5" fillId="0" borderId="3" xfId="3" applyNumberFormat="1" applyFont="1" applyBorder="1" applyAlignment="1">
      <alignment horizontal="center" vertical="center" wrapText="1"/>
    </xf>
    <xf numFmtId="0" fontId="5" fillId="0" borderId="3" xfId="3" applyFont="1" applyBorder="1" applyAlignment="1">
      <alignment horizontal="center" vertical="center" wrapText="1"/>
    </xf>
    <xf numFmtId="3" fontId="5" fillId="0" borderId="3" xfId="3" applyNumberFormat="1" applyFont="1" applyBorder="1" applyAlignment="1">
      <alignment horizontal="center" vertical="center" wrapText="1"/>
    </xf>
    <xf numFmtId="0" fontId="5" fillId="0" borderId="6" xfId="3" applyFont="1" applyBorder="1" applyAlignment="1">
      <alignment horizontal="center" wrapText="1"/>
    </xf>
    <xf numFmtId="0" fontId="5" fillId="0" borderId="5" xfId="3" applyFont="1" applyBorder="1" applyAlignment="1">
      <alignment horizontal="center" wrapText="1"/>
    </xf>
    <xf numFmtId="0" fontId="5" fillId="0" borderId="4" xfId="3" applyFont="1" applyBorder="1" applyAlignment="1">
      <alignment horizontal="center" wrapText="1"/>
    </xf>
    <xf numFmtId="4" fontId="5" fillId="0" borderId="7" xfId="3" applyNumberFormat="1" applyFont="1" applyBorder="1" applyAlignment="1">
      <alignment horizontal="center" vertical="center" wrapText="1"/>
    </xf>
    <xf numFmtId="4" fontId="5" fillId="0" borderId="8" xfId="3" applyNumberFormat="1" applyFont="1" applyBorder="1" applyAlignment="1">
      <alignment horizontal="center" vertical="center" wrapText="1"/>
    </xf>
    <xf numFmtId="4" fontId="5" fillId="0" borderId="9" xfId="3" applyNumberFormat="1" applyFont="1" applyBorder="1" applyAlignment="1">
      <alignment horizontal="center" vertical="center" wrapText="1"/>
    </xf>
    <xf numFmtId="0" fontId="7" fillId="0" borderId="6" xfId="3" applyFont="1" applyBorder="1" applyAlignment="1">
      <alignment horizontal="right" vertical="center"/>
    </xf>
    <xf numFmtId="0" fontId="7" fillId="0" borderId="5" xfId="3" applyFont="1" applyBorder="1" applyAlignment="1">
      <alignment horizontal="right"/>
    </xf>
    <xf numFmtId="0" fontId="7" fillId="0" borderId="4" xfId="3" applyFont="1" applyBorder="1" applyAlignment="1">
      <alignment horizontal="right"/>
    </xf>
    <xf numFmtId="0" fontId="6" fillId="0" borderId="3" xfId="3" applyFont="1" applyBorder="1" applyAlignment="1">
      <alignment horizontal="center" vertical="center" wrapText="1"/>
    </xf>
    <xf numFmtId="0" fontId="5" fillId="0" borderId="6" xfId="3" applyFont="1" applyBorder="1" applyAlignment="1">
      <alignment horizontal="right" vertical="center"/>
    </xf>
    <xf numFmtId="0" fontId="5" fillId="0" borderId="5" xfId="3" applyFont="1" applyBorder="1" applyAlignment="1">
      <alignment horizontal="right" vertical="center"/>
    </xf>
    <xf numFmtId="0" fontId="5" fillId="0" borderId="4" xfId="3" applyFont="1" applyBorder="1" applyAlignment="1">
      <alignment horizontal="right" vertical="center"/>
    </xf>
    <xf numFmtId="0" fontId="26" fillId="0" borderId="0" xfId="3" applyFont="1" applyAlignment="1">
      <alignment horizontal="center"/>
    </xf>
    <xf numFmtId="0" fontId="26" fillId="0" borderId="0" xfId="3" applyFont="1"/>
    <xf numFmtId="0" fontId="26" fillId="0" borderId="2" xfId="3" applyFont="1" applyBorder="1" applyAlignment="1">
      <alignment horizontal="left"/>
    </xf>
    <xf numFmtId="0" fontId="26" fillId="0" borderId="2" xfId="3" applyFont="1" applyBorder="1" applyAlignment="1">
      <alignment horizontal="center"/>
    </xf>
    <xf numFmtId="0" fontId="26" fillId="0" borderId="1" xfId="3" applyFont="1" applyBorder="1" applyAlignment="1">
      <alignment horizontal="center" vertical="top"/>
    </xf>
    <xf numFmtId="49" fontId="12" fillId="0" borderId="0" xfId="5" applyNumberFormat="1" applyFont="1" applyAlignment="1">
      <alignment wrapText="1"/>
    </xf>
    <xf numFmtId="0" fontId="2" fillId="0" borderId="2" xfId="5" applyFont="1" applyBorder="1" applyAlignment="1">
      <alignment horizontal="center"/>
    </xf>
    <xf numFmtId="0" fontId="2" fillId="0" borderId="1" xfId="5" applyFont="1" applyBorder="1" applyAlignment="1">
      <alignment horizontal="center" vertical="top"/>
    </xf>
    <xf numFmtId="0" fontId="10" fillId="0" borderId="0" xfId="5" applyFont="1" applyAlignment="1">
      <alignment horizontal="right"/>
    </xf>
    <xf numFmtId="0" fontId="3" fillId="0" borderId="0" xfId="5" applyFont="1" applyAlignment="1">
      <alignment horizontal="center"/>
    </xf>
    <xf numFmtId="0" fontId="3" fillId="0" borderId="2" xfId="5" applyFont="1" applyBorder="1" applyAlignment="1">
      <alignment horizontal="center"/>
    </xf>
    <xf numFmtId="49" fontId="33" fillId="0" borderId="0" xfId="5" applyNumberFormat="1" applyFont="1" applyAlignment="1">
      <alignment horizontal="center"/>
    </xf>
    <xf numFmtId="49" fontId="4" fillId="0" borderId="0" xfId="5" applyNumberFormat="1" applyFont="1" applyAlignment="1">
      <alignment horizontal="center"/>
    </xf>
    <xf numFmtId="0" fontId="2" fillId="0" borderId="1" xfId="5" applyFont="1" applyBorder="1" applyAlignment="1">
      <alignment horizontal="center"/>
    </xf>
    <xf numFmtId="0" fontId="5" fillId="0" borderId="3" xfId="5" applyFont="1" applyBorder="1" applyAlignment="1">
      <alignment horizontal="center" vertical="center" textRotation="90" wrapText="1"/>
    </xf>
    <xf numFmtId="0" fontId="5" fillId="0" borderId="3" xfId="5" applyFont="1" applyBorder="1" applyAlignment="1">
      <alignment horizontal="center" vertical="center" wrapText="1"/>
    </xf>
    <xf numFmtId="3" fontId="5" fillId="0" borderId="3" xfId="5" applyNumberFormat="1" applyFont="1" applyBorder="1" applyAlignment="1">
      <alignment horizontal="center" vertical="center" wrapText="1"/>
    </xf>
    <xf numFmtId="4" fontId="5" fillId="0" borderId="3" xfId="5" applyNumberFormat="1" applyFont="1" applyBorder="1" applyAlignment="1">
      <alignment horizontal="center" vertical="center" wrapText="1"/>
    </xf>
    <xf numFmtId="0" fontId="6" fillId="0" borderId="3" xfId="5" applyFont="1" applyBorder="1" applyAlignment="1">
      <alignment horizontal="center" vertical="center" wrapText="1"/>
    </xf>
    <xf numFmtId="0" fontId="5" fillId="0" borderId="3" xfId="5" applyFont="1" applyBorder="1" applyAlignment="1">
      <alignment horizontal="right"/>
    </xf>
    <xf numFmtId="0" fontId="2" fillId="0" borderId="0" xfId="5" applyFont="1" applyAlignment="1">
      <alignment horizontal="center"/>
    </xf>
    <xf numFmtId="0" fontId="4" fillId="0" borderId="0" xfId="5" applyFont="1"/>
    <xf numFmtId="49" fontId="3" fillId="0" borderId="2" xfId="5" applyNumberFormat="1" applyFont="1" applyBorder="1" applyAlignment="1">
      <alignment horizontal="center"/>
    </xf>
    <xf numFmtId="49" fontId="2" fillId="0" borderId="0" xfId="5" applyNumberFormat="1" applyFont="1" applyAlignment="1">
      <alignment horizontal="center"/>
    </xf>
    <xf numFmtId="49" fontId="12" fillId="0" borderId="0" xfId="5" applyNumberFormat="1" applyFont="1" applyAlignment="1">
      <alignment horizontal="left" vertical="center"/>
    </xf>
    <xf numFmtId="49" fontId="12" fillId="0" borderId="0" xfId="1" applyNumberFormat="1" applyFont="1" applyAlignment="1">
      <alignment wrapText="1"/>
    </xf>
    <xf numFmtId="0" fontId="2" fillId="0" borderId="2" xfId="1" applyFont="1" applyBorder="1" applyAlignment="1">
      <alignment horizontal="center"/>
    </xf>
    <xf numFmtId="0" fontId="2" fillId="0" borderId="1" xfId="1" applyFont="1" applyBorder="1" applyAlignment="1">
      <alignment horizontal="center" vertical="top"/>
    </xf>
    <xf numFmtId="0" fontId="3" fillId="0" borderId="0" xfId="1" applyFont="1" applyAlignment="1">
      <alignment horizontal="center"/>
    </xf>
    <xf numFmtId="0" fontId="3" fillId="0" borderId="2" xfId="1" applyFont="1" applyBorder="1" applyAlignment="1">
      <alignment horizontal="center"/>
    </xf>
    <xf numFmtId="49" fontId="33" fillId="0" borderId="0" xfId="1" applyNumberFormat="1" applyFont="1" applyFill="1" applyAlignment="1">
      <alignment horizontal="center"/>
    </xf>
    <xf numFmtId="49" fontId="4" fillId="0" borderId="0" xfId="1" applyNumberFormat="1" applyFont="1" applyAlignment="1">
      <alignment horizontal="center"/>
    </xf>
    <xf numFmtId="0" fontId="2" fillId="0" borderId="1" xfId="1" applyFont="1" applyBorder="1" applyAlignment="1">
      <alignment horizontal="center"/>
    </xf>
    <xf numFmtId="0" fontId="5" fillId="0" borderId="3" xfId="1" applyFont="1" applyBorder="1" applyAlignment="1">
      <alignment horizontal="center" vertical="center" textRotation="90" wrapText="1"/>
    </xf>
    <xf numFmtId="0" fontId="5" fillId="0" borderId="3" xfId="1" applyFont="1" applyBorder="1" applyAlignment="1">
      <alignment horizontal="center" vertical="center" wrapText="1"/>
    </xf>
    <xf numFmtId="3" fontId="5" fillId="0" borderId="3" xfId="1" applyNumberFormat="1" applyFont="1" applyBorder="1" applyAlignment="1">
      <alignment horizontal="center" vertical="center" wrapText="1"/>
    </xf>
    <xf numFmtId="4" fontId="5" fillId="0" borderId="3" xfId="1" applyNumberFormat="1" applyFont="1" applyBorder="1" applyAlignment="1">
      <alignment horizontal="center" vertical="center" wrapText="1"/>
    </xf>
    <xf numFmtId="0" fontId="6" fillId="0" borderId="3" xfId="1" applyFont="1" applyBorder="1" applyAlignment="1">
      <alignment horizontal="center" vertical="center" wrapText="1"/>
    </xf>
    <xf numFmtId="0" fontId="5" fillId="0" borderId="3" xfId="1" applyFont="1" applyBorder="1" applyAlignment="1">
      <alignment horizontal="right"/>
    </xf>
    <xf numFmtId="0" fontId="2" fillId="0" borderId="0" xfId="1" applyFont="1" applyAlignment="1">
      <alignment horizontal="center"/>
    </xf>
    <xf numFmtId="0" fontId="4" fillId="0" borderId="0" xfId="1" applyFont="1"/>
    <xf numFmtId="49" fontId="3" fillId="0" borderId="2" xfId="1" applyNumberFormat="1" applyFont="1" applyBorder="1" applyAlignment="1">
      <alignment horizontal="center"/>
    </xf>
    <xf numFmtId="49" fontId="2" fillId="0" borderId="0" xfId="1" applyNumberFormat="1" applyFont="1" applyAlignment="1">
      <alignment horizontal="center"/>
    </xf>
    <xf numFmtId="49" fontId="12" fillId="0" borderId="0" xfId="1" applyNumberFormat="1" applyFont="1" applyAlignment="1">
      <alignment horizontal="left" vertical="center"/>
    </xf>
    <xf numFmtId="0" fontId="6" fillId="0" borderId="3" xfId="1" applyFont="1" applyBorder="1" applyAlignment="1">
      <alignment horizontal="right" vertical="center"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4" fontId="5" fillId="0" borderId="7" xfId="1" applyNumberFormat="1" applyFont="1" applyBorder="1" applyAlignment="1">
      <alignment horizontal="center" vertical="center" wrapText="1"/>
    </xf>
    <xf numFmtId="4" fontId="5" fillId="0" borderId="8" xfId="1" applyNumberFormat="1" applyFont="1" applyBorder="1" applyAlignment="1">
      <alignment horizontal="center" vertical="center" wrapText="1"/>
    </xf>
    <xf numFmtId="4" fontId="5" fillId="0" borderId="9" xfId="1" applyNumberFormat="1" applyFont="1" applyBorder="1" applyAlignment="1">
      <alignment horizontal="center" vertical="center" wrapText="1"/>
    </xf>
    <xf numFmtId="0" fontId="4" fillId="0" borderId="2" xfId="1" applyFont="1" applyBorder="1" applyAlignment="1">
      <alignment horizontal="center"/>
    </xf>
    <xf numFmtId="0" fontId="4" fillId="0" borderId="1" xfId="1" applyFont="1" applyBorder="1" applyAlignment="1">
      <alignment horizontal="center" vertical="top"/>
    </xf>
    <xf numFmtId="0" fontId="4" fillId="0" borderId="0" xfId="1" applyFont="1" applyAlignment="1">
      <alignment horizontal="center" vertical="top"/>
    </xf>
    <xf numFmtId="0" fontId="3" fillId="0" borderId="0" xfId="1" applyFont="1" applyAlignment="1">
      <alignment horizontal="right"/>
    </xf>
    <xf numFmtId="49" fontId="28" fillId="0" borderId="0" xfId="1" applyNumberFormat="1" applyFont="1" applyAlignment="1">
      <alignment horizontal="center"/>
    </xf>
    <xf numFmtId="49" fontId="3" fillId="0" borderId="0" xfId="1" applyNumberFormat="1" applyFont="1" applyAlignment="1">
      <alignment horizontal="center"/>
    </xf>
    <xf numFmtId="0" fontId="4" fillId="0" borderId="1" xfId="1" applyFont="1" applyBorder="1" applyAlignment="1">
      <alignment horizontal="center"/>
    </xf>
    <xf numFmtId="0" fontId="3" fillId="0" borderId="5" xfId="1" applyFont="1" applyBorder="1" applyAlignment="1">
      <alignment horizontal="center"/>
    </xf>
    <xf numFmtId="49" fontId="5" fillId="0" borderId="3" xfId="1" applyNumberFormat="1" applyFont="1" applyBorder="1" applyAlignment="1">
      <alignment horizontal="center" vertical="center" wrapText="1"/>
    </xf>
    <xf numFmtId="0" fontId="5" fillId="0" borderId="6" xfId="1" applyFont="1" applyBorder="1" applyAlignment="1">
      <alignment horizontal="center" wrapText="1"/>
    </xf>
    <xf numFmtId="0" fontId="5" fillId="0" borderId="5" xfId="1" applyFont="1" applyBorder="1" applyAlignment="1">
      <alignment horizontal="center" wrapText="1"/>
    </xf>
    <xf numFmtId="0" fontId="5" fillId="0" borderId="4" xfId="1" applyFont="1" applyBorder="1" applyAlignment="1">
      <alignment horizontal="center" wrapText="1"/>
    </xf>
    <xf numFmtId="0" fontId="5" fillId="0" borderId="6" xfId="1" applyFont="1" applyBorder="1" applyAlignment="1">
      <alignment horizontal="right" vertical="center"/>
    </xf>
    <xf numFmtId="0" fontId="5" fillId="0" borderId="5" xfId="1" applyFont="1" applyBorder="1" applyAlignment="1">
      <alignment horizontal="right" vertical="center"/>
    </xf>
    <xf numFmtId="0" fontId="5" fillId="0" borderId="4" xfId="1" applyFont="1" applyBorder="1" applyAlignment="1">
      <alignment horizontal="right" vertical="center"/>
    </xf>
    <xf numFmtId="0" fontId="4" fillId="0" borderId="2" xfId="3" applyFont="1" applyBorder="1" applyAlignment="1">
      <alignment horizontal="center"/>
    </xf>
    <xf numFmtId="4" fontId="2" fillId="0" borderId="2" xfId="1" applyNumberFormat="1" applyFont="1" applyBorder="1" applyAlignment="1">
      <alignment horizontal="center"/>
    </xf>
    <xf numFmtId="0" fontId="4" fillId="0" borderId="1" xfId="3" applyFont="1" applyBorder="1" applyAlignment="1">
      <alignment horizontal="center" vertical="top"/>
    </xf>
    <xf numFmtId="0" fontId="4" fillId="0" borderId="0" xfId="3" applyFont="1" applyBorder="1" applyAlignment="1">
      <alignment horizontal="center" vertical="top"/>
    </xf>
    <xf numFmtId="49" fontId="33" fillId="0" borderId="0" xfId="1" applyNumberFormat="1" applyFont="1" applyFill="1" applyAlignment="1">
      <alignment horizontal="center" wrapText="1"/>
    </xf>
    <xf numFmtId="49" fontId="33" fillId="0" borderId="0" xfId="1" applyNumberFormat="1" applyFont="1" applyFill="1" applyAlignment="1">
      <alignment horizontal="center" vertical="center" wrapText="1"/>
    </xf>
    <xf numFmtId="49" fontId="33" fillId="0" borderId="0" xfId="1" applyNumberFormat="1" applyFont="1" applyFill="1" applyAlignment="1">
      <alignment horizontal="center" vertical="top" wrapText="1"/>
    </xf>
    <xf numFmtId="49" fontId="33" fillId="0" borderId="0" xfId="1" applyNumberFormat="1" applyFont="1" applyFill="1" applyAlignment="1">
      <alignment horizontal="center" vertical="top"/>
    </xf>
    <xf numFmtId="49" fontId="12" fillId="0" borderId="0" xfId="1" applyNumberFormat="1" applyFont="1" applyAlignment="1">
      <alignment horizontal="center" wrapText="1"/>
    </xf>
    <xf numFmtId="49" fontId="12" fillId="0" borderId="0" xfId="1" applyNumberFormat="1" applyFont="1" applyAlignment="1">
      <alignment horizontal="left" wrapText="1"/>
    </xf>
  </cellXfs>
  <cellStyles count="6">
    <cellStyle name="20% - Accent4 2" xfId="4" xr:uid="{D4A188F3-DF14-4D34-9116-0834028B2BC9}"/>
    <cellStyle name="Normal" xfId="0" builtinId="0"/>
    <cellStyle name="Normal 2" xfId="1" xr:uid="{C4D18D10-CBF1-40BE-8937-7EA4FA0598B9}"/>
    <cellStyle name="Normal 2 2" xfId="3" xr:uid="{0968138F-96CD-459F-A6E6-4EE1B5795630}"/>
    <cellStyle name="Normal 2 2 2" xfId="5" xr:uid="{996F97B5-FBF1-4F67-AB1D-07511ECA9DDB}"/>
    <cellStyle name="Normal 3" xfId="2" xr:uid="{063E44FB-9CB5-4C03-A21E-FCD8155A43D7}"/>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BED28-B304-4590-959D-0E22452A1A8C}">
  <sheetPr>
    <tabColor theme="9" tint="0.39997558519241921"/>
  </sheetPr>
  <dimension ref="A1:D23"/>
  <sheetViews>
    <sheetView tabSelected="1" zoomScaleNormal="100" zoomScaleSheetLayoutView="70" zoomScalePageLayoutView="90" workbookViewId="0">
      <selection activeCell="A4" sqref="A4:D4"/>
    </sheetView>
  </sheetViews>
  <sheetFormatPr defaultColWidth="9.140625" defaultRowHeight="12.75" x14ac:dyDescent="0.2"/>
  <cols>
    <col min="1" max="2" width="46.140625" style="38" customWidth="1"/>
    <col min="3" max="3" width="20.85546875" style="38" customWidth="1"/>
    <col min="4" max="4" width="21.140625" style="38" customWidth="1"/>
    <col min="5" max="16384" width="9.140625" style="38"/>
  </cols>
  <sheetData>
    <row r="1" spans="1:4" s="43" customFormat="1" ht="18.75" x14ac:dyDescent="0.3">
      <c r="A1" s="198" t="s">
        <v>78</v>
      </c>
      <c r="B1" s="198"/>
      <c r="C1" s="198"/>
      <c r="D1" s="198"/>
    </row>
    <row r="2" spans="1:4" s="43" customFormat="1" ht="27.75" customHeight="1" x14ac:dyDescent="0.3">
      <c r="A2" s="198" t="s">
        <v>108</v>
      </c>
      <c r="B2" s="198"/>
      <c r="C2" s="198"/>
      <c r="D2" s="198"/>
    </row>
    <row r="3" spans="1:4" ht="13.5" customHeight="1" x14ac:dyDescent="0.25">
      <c r="A3" s="42"/>
      <c r="B3" s="42"/>
      <c r="C3" s="42"/>
      <c r="D3" s="42"/>
    </row>
    <row r="4" spans="1:4" ht="16.5" x14ac:dyDescent="0.2">
      <c r="A4" s="199" t="s">
        <v>54</v>
      </c>
      <c r="B4" s="199"/>
      <c r="C4" s="199"/>
      <c r="D4" s="199"/>
    </row>
    <row r="5" spans="1:4" ht="18" customHeight="1" x14ac:dyDescent="0.25">
      <c r="A5" s="122" t="s">
        <v>53</v>
      </c>
      <c r="B5" s="207"/>
      <c r="C5" s="207"/>
      <c r="D5" s="207"/>
    </row>
    <row r="6" spans="1:4" ht="18.75" customHeight="1" x14ac:dyDescent="0.25">
      <c r="A6" s="122" t="s">
        <v>52</v>
      </c>
      <c r="B6" s="208"/>
      <c r="C6" s="208"/>
      <c r="D6" s="208"/>
    </row>
    <row r="8" spans="1:4" ht="45.75" customHeight="1" x14ac:dyDescent="0.2">
      <c r="A8" s="200" t="s">
        <v>74</v>
      </c>
      <c r="B8" s="200"/>
      <c r="C8" s="41" t="s">
        <v>44</v>
      </c>
      <c r="D8" s="41" t="s">
        <v>76</v>
      </c>
    </row>
    <row r="9" spans="1:4" ht="19.5" customHeight="1" x14ac:dyDescent="0.2">
      <c r="A9" s="201" t="s">
        <v>59</v>
      </c>
      <c r="B9" s="201"/>
      <c r="C9" s="115">
        <f>Alus!G61+'Alus 50%'!G50</f>
        <v>0</v>
      </c>
      <c r="D9" s="116">
        <f>Alus!L61+'Alus 50%'!L50</f>
        <v>0</v>
      </c>
    </row>
    <row r="10" spans="1:4" ht="19.5" customHeight="1" x14ac:dyDescent="0.2">
      <c r="A10" s="205" t="s">
        <v>77</v>
      </c>
      <c r="B10" s="206"/>
      <c r="C10" s="115">
        <f>Pārējie!H31+'Pārējie 50%'!H31</f>
        <v>0</v>
      </c>
      <c r="D10" s="116">
        <f>Pārējie!K31+'Pārējie 50%'!K31</f>
        <v>0</v>
      </c>
    </row>
    <row r="11" spans="1:4" ht="19.5" customHeight="1" x14ac:dyDescent="0.2">
      <c r="A11" s="201" t="s">
        <v>56</v>
      </c>
      <c r="B11" s="201"/>
      <c r="C11" s="115">
        <f>'Raudzētie līdz 6°'!F31+'Raudzētie līdz 6° 50%'!F31</f>
        <v>0</v>
      </c>
      <c r="D11" s="116">
        <f>'Raudzētie līdz 6°'!I31+'Raudzētie līdz 6° 50%'!I31</f>
        <v>0</v>
      </c>
    </row>
    <row r="12" spans="1:4" ht="19.5" customHeight="1" x14ac:dyDescent="0.2">
      <c r="A12" s="201" t="s">
        <v>57</v>
      </c>
      <c r="B12" s="201"/>
      <c r="C12" s="115">
        <f>'Raudzētie virs 6°'!F31+'Raudzētie virs 6° 50%'!F31</f>
        <v>0</v>
      </c>
      <c r="D12" s="116">
        <f>'Raudzētie virs 6°'!I31+'Raudzētie virs 6° 50%'!I31</f>
        <v>0</v>
      </c>
    </row>
    <row r="13" spans="1:4" ht="19.5" customHeight="1" x14ac:dyDescent="0.2">
      <c r="A13" s="201" t="s">
        <v>58</v>
      </c>
      <c r="B13" s="201"/>
      <c r="C13" s="115">
        <f>'Starpprodukti līdz 15°'!F31+'Starpprodukti līdz 15° 50%'!F31</f>
        <v>0</v>
      </c>
      <c r="D13" s="116">
        <f>'Starpprodukti līdz 15°'!I31+'Starpprodukti līdz 15° 50%'!I31</f>
        <v>0</v>
      </c>
    </row>
    <row r="14" spans="1:4" ht="19.5" customHeight="1" x14ac:dyDescent="0.2">
      <c r="A14" s="205" t="s">
        <v>60</v>
      </c>
      <c r="B14" s="206"/>
      <c r="C14" s="115">
        <f>'Starpprodukti no 15°'!F31+'Starpprodukti no 15° 50%'!F31</f>
        <v>0</v>
      </c>
      <c r="D14" s="116">
        <f>'Starpprodukti no 15°'!I31+'Starpprodukti no 15° 50%'!I31</f>
        <v>0</v>
      </c>
    </row>
    <row r="15" spans="1:4" ht="19.5" customHeight="1" x14ac:dyDescent="0.2">
      <c r="A15" s="201" t="s">
        <v>55</v>
      </c>
      <c r="B15" s="201"/>
      <c r="C15" s="115">
        <f>' Vīns'!F31+' Vīns 50%'!F31</f>
        <v>0</v>
      </c>
      <c r="D15" s="116">
        <f>' Vīns'!I31+' Vīns 50%'!I31</f>
        <v>0</v>
      </c>
    </row>
    <row r="16" spans="1:4" ht="19.5" customHeight="1" x14ac:dyDescent="0.2">
      <c r="A16" s="202" t="s">
        <v>75</v>
      </c>
      <c r="B16" s="203"/>
      <c r="C16" s="204"/>
      <c r="D16" s="117">
        <f>SUM(D9:D15)</f>
        <v>0</v>
      </c>
    </row>
    <row r="17" spans="1:4" x14ac:dyDescent="0.2">
      <c r="A17" s="118" t="s">
        <v>91</v>
      </c>
    </row>
    <row r="18" spans="1:4" s="118" customFormat="1" x14ac:dyDescent="0.2"/>
    <row r="19" spans="1:4" ht="15.75" x14ac:dyDescent="0.25">
      <c r="A19" s="40" t="s">
        <v>79</v>
      </c>
      <c r="B19" s="120"/>
      <c r="C19" s="207"/>
      <c r="D19" s="207"/>
    </row>
    <row r="20" spans="1:4" ht="15.75" x14ac:dyDescent="0.25">
      <c r="A20" s="39"/>
      <c r="B20" s="121"/>
      <c r="C20" s="209" t="s">
        <v>51</v>
      </c>
      <c r="D20" s="209"/>
    </row>
    <row r="21" spans="1:4" ht="31.5" x14ac:dyDescent="0.25">
      <c r="A21" s="124" t="s">
        <v>80</v>
      </c>
      <c r="B21" s="120"/>
      <c r="C21" s="207"/>
      <c r="D21" s="207"/>
    </row>
    <row r="22" spans="1:4" ht="15.75" x14ac:dyDescent="0.25">
      <c r="A22" s="39"/>
      <c r="B22" s="119"/>
      <c r="C22" s="209" t="s">
        <v>51</v>
      </c>
      <c r="D22" s="209"/>
    </row>
    <row r="23" spans="1:4" ht="15.75" x14ac:dyDescent="0.25">
      <c r="A23" s="39" t="s">
        <v>50</v>
      </c>
      <c r="B23" s="39"/>
      <c r="C23" s="39"/>
      <c r="D23" s="39"/>
    </row>
  </sheetData>
  <mergeCells count="18">
    <mergeCell ref="C22:D22"/>
    <mergeCell ref="C19:D19"/>
    <mergeCell ref="C20:D20"/>
    <mergeCell ref="C21:D21"/>
    <mergeCell ref="A2:D2"/>
    <mergeCell ref="A1:D1"/>
    <mergeCell ref="A4:D4"/>
    <mergeCell ref="A8:B8"/>
    <mergeCell ref="A15:B15"/>
    <mergeCell ref="A16:C16"/>
    <mergeCell ref="A14:B14"/>
    <mergeCell ref="A10:B10"/>
    <mergeCell ref="B5:D5"/>
    <mergeCell ref="B6:D6"/>
    <mergeCell ref="A11:B11"/>
    <mergeCell ref="A12:B12"/>
    <mergeCell ref="A9:B9"/>
    <mergeCell ref="A13:B13"/>
  </mergeCells>
  <pageMargins left="0.39370078740157483" right="0.3543307086614173" top="0.96212121212121215" bottom="0.74803149606299213" header="0.31496062992125984" footer="0.31496062992125984"/>
  <pageSetup paperSize="9" scale="80" orientation="landscape" r:id="rId1"/>
  <headerFooter>
    <oddHeader>&amp;R&amp;"Times New Roman,Regular"  Pielikums
Metodiskajam materiālam par alkoholisko dzērienu  inventarizāciju un
akcīzes nodokļa starpības summas aprēķināšanu saistībā ar akcīzes nodokļa likmju maiņu
2025. gada 1. martā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2D03-3D69-4FC5-BFBA-33DD37C318CF}">
  <sheetPr>
    <tabColor theme="2" tint="-0.249977111117893"/>
  </sheetPr>
  <dimension ref="A1:L74"/>
  <sheetViews>
    <sheetView zoomScaleNormal="100" zoomScalePageLayoutView="90" workbookViewId="0">
      <selection activeCell="C21" sqref="C21"/>
    </sheetView>
  </sheetViews>
  <sheetFormatPr defaultColWidth="9.140625" defaultRowHeight="15" x14ac:dyDescent="0.25"/>
  <cols>
    <col min="1" max="1" width="4.28515625" style="68" customWidth="1"/>
    <col min="2" max="2" width="13.85546875" style="68" customWidth="1"/>
    <col min="3" max="3" width="42.5703125" style="68" customWidth="1"/>
    <col min="4" max="7" width="13.28515625" style="68" customWidth="1"/>
    <col min="8" max="8" width="13.85546875" style="68" customWidth="1"/>
    <col min="9" max="9" width="13.28515625" style="68" customWidth="1"/>
    <col min="10" max="10" width="13.7109375" style="68" customWidth="1"/>
    <col min="11" max="12" width="13.28515625" style="68" customWidth="1"/>
    <col min="13" max="16384" width="9.140625" style="68"/>
  </cols>
  <sheetData>
    <row r="1" spans="1:12" s="55" customFormat="1" x14ac:dyDescent="0.2">
      <c r="A1" s="210" t="s">
        <v>84</v>
      </c>
      <c r="B1" s="210"/>
      <c r="C1" s="210"/>
      <c r="D1" s="210"/>
      <c r="E1" s="210"/>
      <c r="F1" s="210"/>
      <c r="G1" s="210"/>
      <c r="H1" s="210"/>
      <c r="I1" s="210"/>
      <c r="J1" s="210"/>
      <c r="K1" s="210"/>
      <c r="L1" s="210"/>
    </row>
    <row r="2" spans="1:12" s="55" customFormat="1" x14ac:dyDescent="0.2">
      <c r="A2" s="210" t="s">
        <v>119</v>
      </c>
      <c r="B2" s="210"/>
      <c r="C2" s="210"/>
      <c r="D2" s="210"/>
      <c r="E2" s="210"/>
      <c r="F2" s="210"/>
      <c r="G2" s="210"/>
      <c r="H2" s="210"/>
      <c r="I2" s="210"/>
      <c r="J2" s="210"/>
      <c r="K2" s="210"/>
      <c r="L2" s="210"/>
    </row>
    <row r="3" spans="1:12" s="55" customFormat="1" x14ac:dyDescent="0.2">
      <c r="A3" s="198" t="s">
        <v>85</v>
      </c>
      <c r="B3" s="198"/>
      <c r="C3" s="198"/>
      <c r="D3" s="198"/>
      <c r="E3" s="198"/>
      <c r="F3" s="198"/>
      <c r="G3" s="198"/>
      <c r="H3" s="198"/>
      <c r="I3" s="198"/>
      <c r="J3" s="198"/>
      <c r="K3" s="198"/>
      <c r="L3" s="198"/>
    </row>
    <row r="4" spans="1:12" s="55" customFormat="1" x14ac:dyDescent="0.2">
      <c r="A4" s="198" t="s">
        <v>83</v>
      </c>
      <c r="B4" s="198"/>
      <c r="C4" s="198"/>
      <c r="D4" s="198"/>
      <c r="E4" s="198"/>
      <c r="F4" s="198"/>
      <c r="G4" s="198"/>
      <c r="H4" s="198"/>
      <c r="I4" s="198"/>
      <c r="J4" s="198"/>
      <c r="K4" s="198"/>
      <c r="L4" s="198"/>
    </row>
    <row r="5" spans="1:12" s="56" customFormat="1" x14ac:dyDescent="0.25">
      <c r="A5" s="211" t="s">
        <v>120</v>
      </c>
      <c r="B5" s="211"/>
      <c r="C5" s="211"/>
      <c r="D5" s="211"/>
      <c r="E5" s="211"/>
      <c r="F5" s="211"/>
      <c r="G5" s="211"/>
      <c r="H5" s="211"/>
      <c r="I5" s="211"/>
      <c r="J5" s="211"/>
      <c r="K5" s="211"/>
      <c r="L5" s="211"/>
    </row>
    <row r="6" spans="1:12" ht="27" customHeight="1" x14ac:dyDescent="0.25">
      <c r="A6" s="212"/>
      <c r="B6" s="212"/>
      <c r="C6" s="212"/>
      <c r="D6" s="212"/>
      <c r="E6" s="57"/>
      <c r="F6" s="212"/>
      <c r="G6" s="212"/>
      <c r="H6" s="212"/>
      <c r="I6" s="212"/>
      <c r="J6" s="212"/>
      <c r="K6" s="212"/>
      <c r="L6" s="212"/>
    </row>
    <row r="7" spans="1:12" x14ac:dyDescent="0.25">
      <c r="A7" s="213" t="s">
        <v>36</v>
      </c>
      <c r="B7" s="213"/>
      <c r="C7" s="213"/>
      <c r="D7" s="213"/>
      <c r="E7" s="57"/>
      <c r="F7" s="214" t="s">
        <v>35</v>
      </c>
      <c r="G7" s="214"/>
      <c r="H7" s="214"/>
      <c r="I7" s="214"/>
      <c r="J7" s="214"/>
      <c r="K7" s="214"/>
      <c r="L7" s="214"/>
    </row>
    <row r="8" spans="1:12" ht="27" customHeight="1" x14ac:dyDescent="0.25">
      <c r="A8" s="215" t="s">
        <v>34</v>
      </c>
      <c r="B8" s="215"/>
      <c r="C8" s="215"/>
      <c r="D8" s="215"/>
      <c r="E8" s="215"/>
      <c r="F8" s="215"/>
      <c r="G8" s="215"/>
      <c r="H8" s="70"/>
      <c r="I8" s="69"/>
      <c r="J8" s="69"/>
      <c r="K8" s="69"/>
      <c r="L8" s="69"/>
    </row>
    <row r="9" spans="1:12" ht="24" customHeight="1" x14ac:dyDescent="0.25">
      <c r="A9" s="215" t="s">
        <v>33</v>
      </c>
      <c r="B9" s="215"/>
      <c r="C9" s="215"/>
      <c r="D9" s="215"/>
      <c r="E9" s="215"/>
      <c r="F9" s="215"/>
      <c r="G9" s="70"/>
      <c r="H9" s="69"/>
      <c r="I9" s="69"/>
      <c r="J9" s="69"/>
      <c r="K9" s="69"/>
      <c r="L9" s="69"/>
    </row>
    <row r="10" spans="1:12" ht="24.75" customHeight="1" x14ac:dyDescent="0.3">
      <c r="A10" s="71"/>
      <c r="B10" s="71"/>
      <c r="C10" s="71"/>
      <c r="D10" s="71"/>
      <c r="E10" s="71"/>
      <c r="F10" s="101" t="s">
        <v>118</v>
      </c>
      <c r="G10" s="71"/>
      <c r="H10" s="71"/>
      <c r="I10" s="71"/>
      <c r="J10" s="71"/>
      <c r="K10" s="71"/>
      <c r="L10" s="71"/>
    </row>
    <row r="11" spans="1:12" x14ac:dyDescent="0.25">
      <c r="A11" s="216"/>
      <c r="B11" s="216"/>
      <c r="C11" s="216"/>
      <c r="D11" s="216"/>
      <c r="E11" s="216"/>
      <c r="F11" s="216"/>
      <c r="G11" s="216"/>
      <c r="H11" s="216"/>
      <c r="I11" s="216"/>
      <c r="J11" s="216"/>
      <c r="K11" s="216"/>
      <c r="L11" s="216"/>
    </row>
    <row r="12" spans="1:12" ht="21.75" customHeight="1" x14ac:dyDescent="0.25">
      <c r="A12" s="57" t="s">
        <v>81</v>
      </c>
      <c r="B12" s="58"/>
      <c r="C12" s="59"/>
      <c r="D12" s="57" t="s">
        <v>32</v>
      </c>
      <c r="E12" s="57"/>
      <c r="F12" s="212"/>
      <c r="G12" s="212"/>
      <c r="H12" s="212"/>
      <c r="I12" s="212"/>
      <c r="J12" s="212"/>
      <c r="K12" s="212"/>
      <c r="L12" s="212"/>
    </row>
    <row r="13" spans="1:12" x14ac:dyDescent="0.25">
      <c r="A13" s="57"/>
      <c r="B13" s="55"/>
      <c r="C13" s="60" t="s">
        <v>31</v>
      </c>
      <c r="D13" s="55"/>
      <c r="E13" s="57"/>
      <c r="F13" s="217" t="s">
        <v>30</v>
      </c>
      <c r="G13" s="217"/>
      <c r="H13" s="217"/>
      <c r="I13" s="217"/>
      <c r="J13" s="217"/>
      <c r="K13" s="217"/>
      <c r="L13" s="217"/>
    </row>
    <row r="14" spans="1:12" x14ac:dyDescent="0.25">
      <c r="A14" s="218"/>
      <c r="B14" s="218"/>
      <c r="C14" s="218"/>
      <c r="D14" s="218"/>
      <c r="E14" s="218"/>
      <c r="F14" s="218"/>
      <c r="G14" s="218"/>
      <c r="H14" s="218"/>
      <c r="I14" s="218"/>
      <c r="J14" s="218"/>
      <c r="K14" s="218"/>
      <c r="L14" s="218"/>
    </row>
    <row r="15" spans="1:12" s="140" customFormat="1" ht="12.75" x14ac:dyDescent="0.2">
      <c r="A15" s="219" t="s">
        <v>29</v>
      </c>
      <c r="B15" s="220" t="s">
        <v>28</v>
      </c>
      <c r="C15" s="221" t="s">
        <v>68</v>
      </c>
      <c r="D15" s="221" t="s">
        <v>26</v>
      </c>
      <c r="E15" s="221" t="s">
        <v>67</v>
      </c>
      <c r="F15" s="222" t="s">
        <v>66</v>
      </c>
      <c r="G15" s="221" t="s">
        <v>65</v>
      </c>
      <c r="H15" s="223" t="s">
        <v>23</v>
      </c>
      <c r="I15" s="224"/>
      <c r="J15" s="224"/>
      <c r="K15" s="225"/>
      <c r="L15" s="226" t="s">
        <v>22</v>
      </c>
    </row>
    <row r="16" spans="1:12" s="140" customFormat="1" ht="26.25" customHeight="1" x14ac:dyDescent="0.2">
      <c r="A16" s="219"/>
      <c r="B16" s="220"/>
      <c r="C16" s="221"/>
      <c r="D16" s="221"/>
      <c r="E16" s="221"/>
      <c r="F16" s="222"/>
      <c r="G16" s="221"/>
      <c r="H16" s="221" t="s">
        <v>70</v>
      </c>
      <c r="I16" s="221"/>
      <c r="J16" s="221" t="s">
        <v>69</v>
      </c>
      <c r="K16" s="221"/>
      <c r="L16" s="227"/>
    </row>
    <row r="17" spans="1:12" s="140" customFormat="1" ht="12.75" x14ac:dyDescent="0.2">
      <c r="A17" s="219"/>
      <c r="B17" s="220"/>
      <c r="C17" s="221"/>
      <c r="D17" s="221"/>
      <c r="E17" s="221"/>
      <c r="F17" s="222"/>
      <c r="G17" s="221"/>
      <c r="H17" s="141">
        <v>9</v>
      </c>
      <c r="I17" s="141">
        <v>16.7</v>
      </c>
      <c r="J17" s="142">
        <v>9.8000000000000007</v>
      </c>
      <c r="K17" s="142">
        <v>18.100000000000001</v>
      </c>
      <c r="L17" s="227"/>
    </row>
    <row r="18" spans="1:12" s="140" customFormat="1" ht="40.5" customHeight="1" x14ac:dyDescent="0.2">
      <c r="A18" s="219"/>
      <c r="B18" s="220"/>
      <c r="C18" s="221"/>
      <c r="D18" s="221"/>
      <c r="E18" s="221"/>
      <c r="F18" s="222"/>
      <c r="G18" s="221"/>
      <c r="H18" s="143" t="s">
        <v>64</v>
      </c>
      <c r="I18" s="143" t="s">
        <v>63</v>
      </c>
      <c r="J18" s="143" t="s">
        <v>64</v>
      </c>
      <c r="K18" s="143" t="s">
        <v>63</v>
      </c>
      <c r="L18" s="228"/>
    </row>
    <row r="19" spans="1:12" s="140" customFormat="1" ht="12.75" x14ac:dyDescent="0.2">
      <c r="A19" s="144" t="s">
        <v>19</v>
      </c>
      <c r="B19" s="145" t="s">
        <v>18</v>
      </c>
      <c r="C19" s="146" t="s">
        <v>17</v>
      </c>
      <c r="D19" s="147" t="s">
        <v>16</v>
      </c>
      <c r="E19" s="147" t="s">
        <v>15</v>
      </c>
      <c r="F19" s="148" t="s">
        <v>14</v>
      </c>
      <c r="G19" s="149" t="s">
        <v>13</v>
      </c>
      <c r="H19" s="149" t="s">
        <v>12</v>
      </c>
      <c r="I19" s="149" t="s">
        <v>11</v>
      </c>
      <c r="J19" s="149" t="s">
        <v>41</v>
      </c>
      <c r="K19" s="149" t="s">
        <v>42</v>
      </c>
      <c r="L19" s="149" t="s">
        <v>62</v>
      </c>
    </row>
    <row r="20" spans="1:12" s="140" customFormat="1" ht="12.75" x14ac:dyDescent="0.2">
      <c r="A20" s="229" t="s">
        <v>10</v>
      </c>
      <c r="B20" s="230"/>
      <c r="C20" s="230"/>
      <c r="D20" s="231"/>
      <c r="E20" s="232" t="s">
        <v>9</v>
      </c>
      <c r="F20" s="232"/>
      <c r="G20" s="150" t="s">
        <v>47</v>
      </c>
      <c r="H20" s="150" t="s">
        <v>71</v>
      </c>
      <c r="I20" s="150" t="s">
        <v>72</v>
      </c>
      <c r="J20" s="150" t="s">
        <v>103</v>
      </c>
      <c r="K20" s="150" t="s">
        <v>104</v>
      </c>
      <c r="L20" s="150" t="s">
        <v>61</v>
      </c>
    </row>
    <row r="21" spans="1:12" s="140" customFormat="1" ht="15.75" customHeight="1" x14ac:dyDescent="0.2">
      <c r="A21" s="151">
        <v>1</v>
      </c>
      <c r="B21" s="152"/>
      <c r="C21" s="153"/>
      <c r="D21" s="154"/>
      <c r="E21" s="181">
        <v>1</v>
      </c>
      <c r="F21" s="155"/>
      <c r="G21" s="156">
        <f t="shared" ref="G21" si="0">ROUND(D21*F21,2)</f>
        <v>0</v>
      </c>
      <c r="H21" s="156"/>
      <c r="I21" s="156">
        <f>ROUND($I$17*G21/100,2)</f>
        <v>0</v>
      </c>
      <c r="J21" s="156"/>
      <c r="K21" s="156">
        <f>ROUND($K$17*G21/100,2)</f>
        <v>0</v>
      </c>
      <c r="L21" s="156">
        <f t="shared" ref="L21" si="1">ROUND((J21+K21)-(H21+I21),2)</f>
        <v>0</v>
      </c>
    </row>
    <row r="22" spans="1:12" s="140" customFormat="1" ht="15.75" customHeight="1" x14ac:dyDescent="0.2">
      <c r="A22" s="151">
        <v>2</v>
      </c>
      <c r="B22" s="152"/>
      <c r="C22" s="153"/>
      <c r="D22" s="154"/>
      <c r="E22" s="181">
        <v>1.1000000000000001</v>
      </c>
      <c r="F22" s="155"/>
      <c r="G22" s="156">
        <f t="shared" ref="G22" si="2">ROUND(D22*F22,2)</f>
        <v>0</v>
      </c>
      <c r="H22" s="156"/>
      <c r="I22" s="156">
        <f>ROUND($I$17*G22/100,2)</f>
        <v>0</v>
      </c>
      <c r="J22" s="156"/>
      <c r="K22" s="156">
        <f>ROUND($K$17*G22/100,2)</f>
        <v>0</v>
      </c>
      <c r="L22" s="156">
        <f t="shared" ref="L22" si="3">ROUND((J22+K22)-(H22+I22),2)</f>
        <v>0</v>
      </c>
    </row>
    <row r="23" spans="1:12" s="140" customFormat="1" ht="15.75" customHeight="1" x14ac:dyDescent="0.2">
      <c r="A23" s="151">
        <v>3</v>
      </c>
      <c r="B23" s="152"/>
      <c r="C23" s="153"/>
      <c r="D23" s="154"/>
      <c r="E23" s="181">
        <v>1.6</v>
      </c>
      <c r="F23" s="155"/>
      <c r="G23" s="156">
        <f t="shared" ref="G23" si="4">ROUND(D23*F23,2)</f>
        <v>0</v>
      </c>
      <c r="H23" s="156"/>
      <c r="I23" s="156">
        <f>ROUND($I$17*G23/100,2)</f>
        <v>0</v>
      </c>
      <c r="J23" s="156"/>
      <c r="K23" s="156">
        <f>ROUND($K$17*G23/100,2)</f>
        <v>0</v>
      </c>
      <c r="L23" s="156">
        <f t="shared" ref="L23" si="5">ROUND((J23+K23)-(H23+I23),2)</f>
        <v>0</v>
      </c>
    </row>
    <row r="24" spans="1:12" s="140" customFormat="1" ht="15.75" customHeight="1" thickBot="1" x14ac:dyDescent="0.25">
      <c r="A24" s="151">
        <v>4</v>
      </c>
      <c r="B24" s="178"/>
      <c r="C24" s="179"/>
      <c r="D24" s="189"/>
      <c r="E24" s="190">
        <v>1.8</v>
      </c>
      <c r="F24" s="191"/>
      <c r="G24" s="180">
        <f t="shared" ref="G24:G37" si="6">ROUND(D24*F24,2)</f>
        <v>0</v>
      </c>
      <c r="H24" s="180"/>
      <c r="I24" s="180">
        <f>ROUND($I$17*G24/100,2)</f>
        <v>0</v>
      </c>
      <c r="J24" s="180"/>
      <c r="K24" s="180">
        <f>ROUND($K$17*G24/100,2)</f>
        <v>0</v>
      </c>
      <c r="L24" s="188">
        <f t="shared" ref="L24:L37" si="7">ROUND((J24+K24)-(H24+I24),2)</f>
        <v>0</v>
      </c>
    </row>
    <row r="25" spans="1:12" s="140" customFormat="1" ht="15.75" customHeight="1" thickTop="1" x14ac:dyDescent="0.2">
      <c r="A25" s="151">
        <v>5</v>
      </c>
      <c r="B25" s="175"/>
      <c r="C25" s="172"/>
      <c r="D25" s="173"/>
      <c r="E25" s="176">
        <v>1.9</v>
      </c>
      <c r="F25" s="174"/>
      <c r="G25" s="158">
        <f t="shared" si="6"/>
        <v>0</v>
      </c>
      <c r="H25" s="158">
        <f t="shared" ref="H25:H37" si="8">ROUND($H$17*G25*E25/100,2)</f>
        <v>0</v>
      </c>
      <c r="I25" s="156"/>
      <c r="J25" s="158">
        <f t="shared" ref="J25:J37" si="9">ROUND($J$17*G25*E25/100,2)</f>
        <v>0</v>
      </c>
      <c r="K25" s="158"/>
      <c r="L25" s="158">
        <f t="shared" si="7"/>
        <v>0</v>
      </c>
    </row>
    <row r="26" spans="1:12" s="140" customFormat="1" ht="18" hidden="1" customHeight="1" x14ac:dyDescent="0.2">
      <c r="A26" s="151">
        <v>6</v>
      </c>
      <c r="B26" s="152"/>
      <c r="C26" s="157"/>
      <c r="D26" s="154"/>
      <c r="E26" s="155"/>
      <c r="F26" s="155"/>
      <c r="G26" s="156">
        <f t="shared" si="6"/>
        <v>0</v>
      </c>
      <c r="H26" s="158">
        <f t="shared" si="8"/>
        <v>0</v>
      </c>
      <c r="I26" s="158"/>
      <c r="J26" s="158">
        <f t="shared" si="9"/>
        <v>0</v>
      </c>
      <c r="K26" s="156"/>
      <c r="L26" s="156">
        <f t="shared" si="7"/>
        <v>0</v>
      </c>
    </row>
    <row r="27" spans="1:12" s="140" customFormat="1" ht="15.75" hidden="1" customHeight="1" x14ac:dyDescent="0.2">
      <c r="A27" s="151">
        <v>7</v>
      </c>
      <c r="B27" s="152"/>
      <c r="C27" s="157"/>
      <c r="D27" s="154"/>
      <c r="E27" s="155"/>
      <c r="F27" s="155"/>
      <c r="G27" s="156">
        <f t="shared" si="6"/>
        <v>0</v>
      </c>
      <c r="H27" s="158">
        <f t="shared" si="8"/>
        <v>0</v>
      </c>
      <c r="I27" s="156"/>
      <c r="J27" s="158">
        <f t="shared" si="9"/>
        <v>0</v>
      </c>
      <c r="K27" s="156"/>
      <c r="L27" s="156">
        <f t="shared" si="7"/>
        <v>0</v>
      </c>
    </row>
    <row r="28" spans="1:12" s="140" customFormat="1" ht="15.75" hidden="1" customHeight="1" x14ac:dyDescent="0.2">
      <c r="A28" s="151">
        <v>8</v>
      </c>
      <c r="B28" s="152"/>
      <c r="C28" s="157"/>
      <c r="D28" s="154"/>
      <c r="E28" s="155"/>
      <c r="F28" s="155"/>
      <c r="G28" s="156">
        <f t="shared" si="6"/>
        <v>0</v>
      </c>
      <c r="H28" s="158">
        <f t="shared" si="8"/>
        <v>0</v>
      </c>
      <c r="I28" s="156"/>
      <c r="J28" s="158">
        <f t="shared" si="9"/>
        <v>0</v>
      </c>
      <c r="K28" s="156"/>
      <c r="L28" s="156">
        <f t="shared" si="7"/>
        <v>0</v>
      </c>
    </row>
    <row r="29" spans="1:12" s="140" customFormat="1" ht="15.75" hidden="1" customHeight="1" x14ac:dyDescent="0.2">
      <c r="A29" s="151">
        <v>9</v>
      </c>
      <c r="B29" s="152"/>
      <c r="C29" s="157"/>
      <c r="D29" s="154"/>
      <c r="E29" s="155"/>
      <c r="F29" s="155"/>
      <c r="G29" s="156">
        <f t="shared" si="6"/>
        <v>0</v>
      </c>
      <c r="H29" s="158">
        <f>ROUND($H$17*G29*E29/100,2)</f>
        <v>0</v>
      </c>
      <c r="I29" s="156"/>
      <c r="J29" s="158">
        <f t="shared" si="9"/>
        <v>0</v>
      </c>
      <c r="K29" s="156"/>
      <c r="L29" s="156">
        <f t="shared" si="7"/>
        <v>0</v>
      </c>
    </row>
    <row r="30" spans="1:12" s="140" customFormat="1" ht="15.75" hidden="1" customHeight="1" x14ac:dyDescent="0.2">
      <c r="A30" s="151">
        <v>10</v>
      </c>
      <c r="B30" s="152"/>
      <c r="C30" s="157"/>
      <c r="D30" s="154"/>
      <c r="E30" s="155"/>
      <c r="F30" s="155"/>
      <c r="G30" s="156">
        <f t="shared" si="6"/>
        <v>0</v>
      </c>
      <c r="H30" s="158">
        <f t="shared" si="8"/>
        <v>0</v>
      </c>
      <c r="I30" s="156"/>
      <c r="J30" s="158">
        <f t="shared" si="9"/>
        <v>0</v>
      </c>
      <c r="K30" s="156"/>
      <c r="L30" s="156">
        <f t="shared" si="7"/>
        <v>0</v>
      </c>
    </row>
    <row r="31" spans="1:12" s="140" customFormat="1" ht="15.75" hidden="1" customHeight="1" x14ac:dyDescent="0.2">
      <c r="A31" s="151">
        <v>11</v>
      </c>
      <c r="B31" s="152"/>
      <c r="C31" s="157"/>
      <c r="D31" s="154"/>
      <c r="E31" s="155"/>
      <c r="F31" s="155"/>
      <c r="G31" s="156">
        <f t="shared" si="6"/>
        <v>0</v>
      </c>
      <c r="H31" s="158">
        <f t="shared" si="8"/>
        <v>0</v>
      </c>
      <c r="I31" s="156"/>
      <c r="J31" s="158">
        <f t="shared" si="9"/>
        <v>0</v>
      </c>
      <c r="K31" s="156"/>
      <c r="L31" s="156">
        <f t="shared" si="7"/>
        <v>0</v>
      </c>
    </row>
    <row r="32" spans="1:12" s="140" customFormat="1" ht="15.75" hidden="1" customHeight="1" x14ac:dyDescent="0.2">
      <c r="A32" s="151">
        <v>12</v>
      </c>
      <c r="B32" s="152"/>
      <c r="C32" s="157"/>
      <c r="D32" s="154"/>
      <c r="E32" s="155"/>
      <c r="F32" s="155"/>
      <c r="G32" s="156">
        <f t="shared" si="6"/>
        <v>0</v>
      </c>
      <c r="H32" s="158">
        <f t="shared" si="8"/>
        <v>0</v>
      </c>
      <c r="I32" s="156"/>
      <c r="J32" s="158">
        <f t="shared" si="9"/>
        <v>0</v>
      </c>
      <c r="K32" s="156"/>
      <c r="L32" s="156">
        <f t="shared" si="7"/>
        <v>0</v>
      </c>
    </row>
    <row r="33" spans="1:12" s="140" customFormat="1" ht="15.75" hidden="1" customHeight="1" x14ac:dyDescent="0.2">
      <c r="A33" s="151">
        <v>13</v>
      </c>
      <c r="B33" s="152"/>
      <c r="C33" s="157"/>
      <c r="D33" s="154"/>
      <c r="E33" s="155"/>
      <c r="F33" s="155"/>
      <c r="G33" s="156">
        <f t="shared" si="6"/>
        <v>0</v>
      </c>
      <c r="H33" s="158">
        <f t="shared" si="8"/>
        <v>0</v>
      </c>
      <c r="I33" s="156"/>
      <c r="J33" s="158">
        <f t="shared" si="9"/>
        <v>0</v>
      </c>
      <c r="K33" s="156"/>
      <c r="L33" s="156">
        <f t="shared" si="7"/>
        <v>0</v>
      </c>
    </row>
    <row r="34" spans="1:12" s="140" customFormat="1" ht="15.75" hidden="1" customHeight="1" x14ac:dyDescent="0.2">
      <c r="A34" s="151">
        <v>14</v>
      </c>
      <c r="B34" s="152"/>
      <c r="C34" s="157"/>
      <c r="D34" s="154"/>
      <c r="E34" s="155"/>
      <c r="F34" s="155"/>
      <c r="G34" s="156">
        <f t="shared" si="6"/>
        <v>0</v>
      </c>
      <c r="H34" s="158">
        <f t="shared" si="8"/>
        <v>0</v>
      </c>
      <c r="I34" s="156"/>
      <c r="J34" s="158">
        <f t="shared" si="9"/>
        <v>0</v>
      </c>
      <c r="K34" s="156"/>
      <c r="L34" s="156">
        <f t="shared" si="7"/>
        <v>0</v>
      </c>
    </row>
    <row r="35" spans="1:12" s="140" customFormat="1" ht="15.75" hidden="1" customHeight="1" x14ac:dyDescent="0.2">
      <c r="A35" s="151">
        <v>15</v>
      </c>
      <c r="B35" s="152"/>
      <c r="C35" s="157"/>
      <c r="D35" s="154"/>
      <c r="E35" s="155"/>
      <c r="F35" s="155"/>
      <c r="G35" s="156">
        <f t="shared" si="6"/>
        <v>0</v>
      </c>
      <c r="H35" s="158">
        <f t="shared" si="8"/>
        <v>0</v>
      </c>
      <c r="I35" s="156"/>
      <c r="J35" s="158">
        <f t="shared" si="9"/>
        <v>0</v>
      </c>
      <c r="K35" s="156"/>
      <c r="L35" s="156">
        <f t="shared" si="7"/>
        <v>0</v>
      </c>
    </row>
    <row r="36" spans="1:12" s="140" customFormat="1" ht="15.75" hidden="1" customHeight="1" x14ac:dyDescent="0.2">
      <c r="A36" s="151">
        <v>16</v>
      </c>
      <c r="B36" s="152"/>
      <c r="C36" s="157"/>
      <c r="D36" s="154"/>
      <c r="E36" s="155"/>
      <c r="F36" s="155"/>
      <c r="G36" s="156">
        <f t="shared" si="6"/>
        <v>0</v>
      </c>
      <c r="H36" s="158">
        <f t="shared" si="8"/>
        <v>0</v>
      </c>
      <c r="I36" s="156"/>
      <c r="J36" s="158">
        <f t="shared" si="9"/>
        <v>0</v>
      </c>
      <c r="K36" s="156"/>
      <c r="L36" s="156">
        <f t="shared" si="7"/>
        <v>0</v>
      </c>
    </row>
    <row r="37" spans="1:12" s="140" customFormat="1" ht="15.75" customHeight="1" x14ac:dyDescent="0.2">
      <c r="A37" s="151">
        <v>17</v>
      </c>
      <c r="B37" s="152"/>
      <c r="C37" s="157"/>
      <c r="D37" s="154"/>
      <c r="E37" s="155"/>
      <c r="F37" s="155"/>
      <c r="G37" s="156">
        <f t="shared" si="6"/>
        <v>0</v>
      </c>
      <c r="H37" s="158">
        <f t="shared" si="8"/>
        <v>0</v>
      </c>
      <c r="I37" s="156"/>
      <c r="J37" s="158">
        <f t="shared" si="9"/>
        <v>0</v>
      </c>
      <c r="K37" s="156"/>
      <c r="L37" s="156">
        <f t="shared" si="7"/>
        <v>0</v>
      </c>
    </row>
    <row r="38" spans="1:12" s="140" customFormat="1" ht="15.75" customHeight="1" x14ac:dyDescent="0.2">
      <c r="A38" s="151">
        <v>18</v>
      </c>
      <c r="B38" s="152"/>
      <c r="C38" s="157"/>
      <c r="D38" s="154"/>
      <c r="E38" s="155"/>
      <c r="F38" s="155"/>
      <c r="G38" s="156">
        <f t="shared" ref="G38:G60" si="10">ROUND(D38*F38,2)</f>
        <v>0</v>
      </c>
      <c r="H38" s="158">
        <f t="shared" ref="H38:H60" si="11">ROUND($H$17*G38*E38/100,2)</f>
        <v>0</v>
      </c>
      <c r="I38" s="156"/>
      <c r="J38" s="158">
        <f t="shared" ref="J38:J60" si="12">ROUND($J$17*G38*E38/100,2)</f>
        <v>0</v>
      </c>
      <c r="K38" s="156"/>
      <c r="L38" s="156">
        <f t="shared" ref="L38:L60" si="13">ROUND((J38+K38)-(H38+I38),2)</f>
        <v>0</v>
      </c>
    </row>
    <row r="39" spans="1:12" s="140" customFormat="1" ht="15.75" customHeight="1" x14ac:dyDescent="0.2">
      <c r="A39" s="151">
        <v>19</v>
      </c>
      <c r="B39" s="152"/>
      <c r="C39" s="157"/>
      <c r="D39" s="154"/>
      <c r="E39" s="155"/>
      <c r="F39" s="155"/>
      <c r="G39" s="156">
        <f t="shared" si="10"/>
        <v>0</v>
      </c>
      <c r="H39" s="158">
        <f t="shared" si="11"/>
        <v>0</v>
      </c>
      <c r="I39" s="156"/>
      <c r="J39" s="158">
        <f t="shared" si="12"/>
        <v>0</v>
      </c>
      <c r="K39" s="156"/>
      <c r="L39" s="156">
        <f t="shared" si="13"/>
        <v>0</v>
      </c>
    </row>
    <row r="40" spans="1:12" s="140" customFormat="1" ht="15.75" customHeight="1" x14ac:dyDescent="0.2">
      <c r="A40" s="151">
        <v>20</v>
      </c>
      <c r="B40" s="152"/>
      <c r="C40" s="157"/>
      <c r="D40" s="154"/>
      <c r="E40" s="155"/>
      <c r="F40" s="155"/>
      <c r="G40" s="156">
        <f t="shared" si="10"/>
        <v>0</v>
      </c>
      <c r="H40" s="158">
        <f t="shared" si="11"/>
        <v>0</v>
      </c>
      <c r="I40" s="156"/>
      <c r="J40" s="158">
        <f t="shared" si="12"/>
        <v>0</v>
      </c>
      <c r="K40" s="156"/>
      <c r="L40" s="156">
        <f t="shared" si="13"/>
        <v>0</v>
      </c>
    </row>
    <row r="41" spans="1:12" s="140" customFormat="1" ht="15.75" customHeight="1" x14ac:dyDescent="0.2">
      <c r="A41" s="151">
        <v>21</v>
      </c>
      <c r="B41" s="152"/>
      <c r="C41" s="157"/>
      <c r="D41" s="154"/>
      <c r="E41" s="155"/>
      <c r="F41" s="155"/>
      <c r="G41" s="156">
        <f t="shared" si="10"/>
        <v>0</v>
      </c>
      <c r="H41" s="158">
        <f t="shared" si="11"/>
        <v>0</v>
      </c>
      <c r="I41" s="156"/>
      <c r="J41" s="158">
        <f t="shared" si="12"/>
        <v>0</v>
      </c>
      <c r="K41" s="156"/>
      <c r="L41" s="156">
        <f t="shared" si="13"/>
        <v>0</v>
      </c>
    </row>
    <row r="42" spans="1:12" s="140" customFormat="1" ht="15.75" customHeight="1" x14ac:dyDescent="0.2">
      <c r="A42" s="151">
        <v>22</v>
      </c>
      <c r="B42" s="152"/>
      <c r="C42" s="157"/>
      <c r="D42" s="154"/>
      <c r="E42" s="155"/>
      <c r="F42" s="155"/>
      <c r="G42" s="156">
        <f t="shared" si="10"/>
        <v>0</v>
      </c>
      <c r="H42" s="158">
        <f t="shared" si="11"/>
        <v>0</v>
      </c>
      <c r="I42" s="156"/>
      <c r="J42" s="158">
        <f t="shared" si="12"/>
        <v>0</v>
      </c>
      <c r="K42" s="156"/>
      <c r="L42" s="156">
        <f t="shared" si="13"/>
        <v>0</v>
      </c>
    </row>
    <row r="43" spans="1:12" s="140" customFormat="1" ht="15.75" customHeight="1" x14ac:dyDescent="0.2">
      <c r="A43" s="151">
        <v>23</v>
      </c>
      <c r="B43" s="152"/>
      <c r="C43" s="157"/>
      <c r="D43" s="154"/>
      <c r="E43" s="155"/>
      <c r="F43" s="155"/>
      <c r="G43" s="156">
        <f t="shared" si="10"/>
        <v>0</v>
      </c>
      <c r="H43" s="158">
        <f t="shared" si="11"/>
        <v>0</v>
      </c>
      <c r="I43" s="156"/>
      <c r="J43" s="158">
        <f t="shared" si="12"/>
        <v>0</v>
      </c>
      <c r="K43" s="156"/>
      <c r="L43" s="156">
        <f t="shared" si="13"/>
        <v>0</v>
      </c>
    </row>
    <row r="44" spans="1:12" s="140" customFormat="1" ht="15.75" customHeight="1" x14ac:dyDescent="0.2">
      <c r="A44" s="151">
        <v>24</v>
      </c>
      <c r="B44" s="152"/>
      <c r="C44" s="157"/>
      <c r="D44" s="154"/>
      <c r="E44" s="155"/>
      <c r="F44" s="155"/>
      <c r="G44" s="156">
        <f t="shared" si="10"/>
        <v>0</v>
      </c>
      <c r="H44" s="158">
        <f t="shared" si="11"/>
        <v>0</v>
      </c>
      <c r="I44" s="156"/>
      <c r="J44" s="158">
        <f t="shared" si="12"/>
        <v>0</v>
      </c>
      <c r="K44" s="156"/>
      <c r="L44" s="156">
        <f t="shared" si="13"/>
        <v>0</v>
      </c>
    </row>
    <row r="45" spans="1:12" s="140" customFormat="1" ht="15.75" customHeight="1" x14ac:dyDescent="0.2">
      <c r="A45" s="151">
        <v>25</v>
      </c>
      <c r="B45" s="152"/>
      <c r="C45" s="157"/>
      <c r="D45" s="154"/>
      <c r="E45" s="155"/>
      <c r="F45" s="155"/>
      <c r="G45" s="156">
        <f t="shared" si="10"/>
        <v>0</v>
      </c>
      <c r="H45" s="158">
        <f t="shared" si="11"/>
        <v>0</v>
      </c>
      <c r="I45" s="156"/>
      <c r="J45" s="158">
        <f t="shared" si="12"/>
        <v>0</v>
      </c>
      <c r="K45" s="156"/>
      <c r="L45" s="156">
        <f t="shared" si="13"/>
        <v>0</v>
      </c>
    </row>
    <row r="46" spans="1:12" s="140" customFormat="1" ht="15.75" customHeight="1" x14ac:dyDescent="0.2">
      <c r="A46" s="151">
        <v>26</v>
      </c>
      <c r="B46" s="152"/>
      <c r="C46" s="157"/>
      <c r="D46" s="154"/>
      <c r="E46" s="155"/>
      <c r="F46" s="155"/>
      <c r="G46" s="156">
        <f t="shared" si="10"/>
        <v>0</v>
      </c>
      <c r="H46" s="158">
        <f t="shared" si="11"/>
        <v>0</v>
      </c>
      <c r="I46" s="156"/>
      <c r="J46" s="158">
        <f t="shared" si="12"/>
        <v>0</v>
      </c>
      <c r="K46" s="156"/>
      <c r="L46" s="156">
        <f t="shared" si="13"/>
        <v>0</v>
      </c>
    </row>
    <row r="47" spans="1:12" s="140" customFormat="1" ht="15.75" hidden="1" customHeight="1" x14ac:dyDescent="0.2">
      <c r="A47" s="151">
        <v>27</v>
      </c>
      <c r="B47" s="152"/>
      <c r="C47" s="157"/>
      <c r="D47" s="154"/>
      <c r="E47" s="155"/>
      <c r="F47" s="155"/>
      <c r="G47" s="156">
        <f t="shared" si="10"/>
        <v>0</v>
      </c>
      <c r="H47" s="158">
        <f t="shared" si="11"/>
        <v>0</v>
      </c>
      <c r="I47" s="156"/>
      <c r="J47" s="158">
        <f t="shared" si="12"/>
        <v>0</v>
      </c>
      <c r="K47" s="156"/>
      <c r="L47" s="156">
        <f t="shared" si="13"/>
        <v>0</v>
      </c>
    </row>
    <row r="48" spans="1:12" s="140" customFormat="1" ht="15.75" hidden="1" customHeight="1" x14ac:dyDescent="0.2">
      <c r="A48" s="151">
        <v>28</v>
      </c>
      <c r="B48" s="152"/>
      <c r="C48" s="157"/>
      <c r="D48" s="154"/>
      <c r="E48" s="155"/>
      <c r="F48" s="155"/>
      <c r="G48" s="156">
        <f t="shared" si="10"/>
        <v>0</v>
      </c>
      <c r="H48" s="158">
        <f t="shared" si="11"/>
        <v>0</v>
      </c>
      <c r="I48" s="156"/>
      <c r="J48" s="158">
        <f t="shared" si="12"/>
        <v>0</v>
      </c>
      <c r="K48" s="156"/>
      <c r="L48" s="156">
        <f t="shared" si="13"/>
        <v>0</v>
      </c>
    </row>
    <row r="49" spans="1:12" s="140" customFormat="1" ht="15.75" hidden="1" customHeight="1" x14ac:dyDescent="0.2">
      <c r="A49" s="151">
        <v>29</v>
      </c>
      <c r="B49" s="152"/>
      <c r="C49" s="157"/>
      <c r="D49" s="154"/>
      <c r="E49" s="155"/>
      <c r="F49" s="155"/>
      <c r="G49" s="156">
        <f t="shared" si="10"/>
        <v>0</v>
      </c>
      <c r="H49" s="158">
        <f t="shared" si="11"/>
        <v>0</v>
      </c>
      <c r="I49" s="156"/>
      <c r="J49" s="158">
        <f t="shared" si="12"/>
        <v>0</v>
      </c>
      <c r="K49" s="156"/>
      <c r="L49" s="156">
        <f t="shared" si="13"/>
        <v>0</v>
      </c>
    </row>
    <row r="50" spans="1:12" s="140" customFormat="1" ht="15.75" hidden="1" customHeight="1" x14ac:dyDescent="0.2">
      <c r="A50" s="151">
        <v>30</v>
      </c>
      <c r="B50" s="152"/>
      <c r="C50" s="157"/>
      <c r="D50" s="154"/>
      <c r="E50" s="155"/>
      <c r="F50" s="155"/>
      <c r="G50" s="156">
        <f t="shared" si="10"/>
        <v>0</v>
      </c>
      <c r="H50" s="158">
        <f t="shared" si="11"/>
        <v>0</v>
      </c>
      <c r="I50" s="156"/>
      <c r="J50" s="158">
        <f t="shared" si="12"/>
        <v>0</v>
      </c>
      <c r="K50" s="156"/>
      <c r="L50" s="156">
        <f t="shared" si="13"/>
        <v>0</v>
      </c>
    </row>
    <row r="51" spans="1:12" s="140" customFormat="1" ht="15.75" hidden="1" customHeight="1" x14ac:dyDescent="0.2">
      <c r="A51" s="151">
        <v>31</v>
      </c>
      <c r="B51" s="152"/>
      <c r="C51" s="157"/>
      <c r="D51" s="154"/>
      <c r="E51" s="155"/>
      <c r="F51" s="155"/>
      <c r="G51" s="156">
        <f t="shared" si="10"/>
        <v>0</v>
      </c>
      <c r="H51" s="158">
        <f t="shared" si="11"/>
        <v>0</v>
      </c>
      <c r="I51" s="156"/>
      <c r="J51" s="158">
        <f t="shared" si="12"/>
        <v>0</v>
      </c>
      <c r="K51" s="156"/>
      <c r="L51" s="156">
        <f t="shared" si="13"/>
        <v>0</v>
      </c>
    </row>
    <row r="52" spans="1:12" s="140" customFormat="1" ht="15.75" hidden="1" customHeight="1" x14ac:dyDescent="0.2">
      <c r="A52" s="151">
        <v>32</v>
      </c>
      <c r="B52" s="152"/>
      <c r="C52" s="157"/>
      <c r="D52" s="154"/>
      <c r="E52" s="155"/>
      <c r="F52" s="155"/>
      <c r="G52" s="156">
        <f t="shared" si="10"/>
        <v>0</v>
      </c>
      <c r="H52" s="158">
        <f t="shared" si="11"/>
        <v>0</v>
      </c>
      <c r="I52" s="156"/>
      <c r="J52" s="158">
        <f t="shared" si="12"/>
        <v>0</v>
      </c>
      <c r="K52" s="156"/>
      <c r="L52" s="156">
        <f t="shared" si="13"/>
        <v>0</v>
      </c>
    </row>
    <row r="53" spans="1:12" s="140" customFormat="1" ht="15.75" hidden="1" customHeight="1" x14ac:dyDescent="0.2">
      <c r="A53" s="151">
        <v>33</v>
      </c>
      <c r="B53" s="152"/>
      <c r="C53" s="157"/>
      <c r="D53" s="154"/>
      <c r="E53" s="155"/>
      <c r="F53" s="155"/>
      <c r="G53" s="156">
        <f t="shared" si="10"/>
        <v>0</v>
      </c>
      <c r="H53" s="158">
        <f t="shared" si="11"/>
        <v>0</v>
      </c>
      <c r="I53" s="156"/>
      <c r="J53" s="158">
        <f t="shared" si="12"/>
        <v>0</v>
      </c>
      <c r="K53" s="156"/>
      <c r="L53" s="156">
        <f t="shared" si="13"/>
        <v>0</v>
      </c>
    </row>
    <row r="54" spans="1:12" s="140" customFormat="1" ht="15.75" hidden="1" customHeight="1" x14ac:dyDescent="0.2">
      <c r="A54" s="151">
        <v>34</v>
      </c>
      <c r="B54" s="152"/>
      <c r="C54" s="157"/>
      <c r="D54" s="154"/>
      <c r="E54" s="155"/>
      <c r="F54" s="155"/>
      <c r="G54" s="156">
        <f t="shared" si="10"/>
        <v>0</v>
      </c>
      <c r="H54" s="158">
        <f t="shared" si="11"/>
        <v>0</v>
      </c>
      <c r="I54" s="156"/>
      <c r="J54" s="158">
        <f t="shared" si="12"/>
        <v>0</v>
      </c>
      <c r="K54" s="156"/>
      <c r="L54" s="156">
        <f t="shared" si="13"/>
        <v>0</v>
      </c>
    </row>
    <row r="55" spans="1:12" s="140" customFormat="1" ht="15.75" hidden="1" customHeight="1" x14ac:dyDescent="0.2">
      <c r="A55" s="151">
        <v>35</v>
      </c>
      <c r="B55" s="152"/>
      <c r="C55" s="157"/>
      <c r="D55" s="154"/>
      <c r="E55" s="155"/>
      <c r="F55" s="155"/>
      <c r="G55" s="156">
        <f t="shared" si="10"/>
        <v>0</v>
      </c>
      <c r="H55" s="158">
        <f t="shared" si="11"/>
        <v>0</v>
      </c>
      <c r="I55" s="156"/>
      <c r="J55" s="158">
        <f t="shared" si="12"/>
        <v>0</v>
      </c>
      <c r="K55" s="156"/>
      <c r="L55" s="156">
        <f t="shared" si="13"/>
        <v>0</v>
      </c>
    </row>
    <row r="56" spans="1:12" s="140" customFormat="1" ht="15.75" hidden="1" customHeight="1" x14ac:dyDescent="0.2">
      <c r="A56" s="151">
        <v>36</v>
      </c>
      <c r="B56" s="152"/>
      <c r="C56" s="157"/>
      <c r="D56" s="154"/>
      <c r="E56" s="155"/>
      <c r="F56" s="155"/>
      <c r="G56" s="156">
        <f t="shared" si="10"/>
        <v>0</v>
      </c>
      <c r="H56" s="158">
        <f t="shared" si="11"/>
        <v>0</v>
      </c>
      <c r="I56" s="156"/>
      <c r="J56" s="158">
        <f t="shared" si="12"/>
        <v>0</v>
      </c>
      <c r="K56" s="156"/>
      <c r="L56" s="156">
        <f t="shared" si="13"/>
        <v>0</v>
      </c>
    </row>
    <row r="57" spans="1:12" s="140" customFormat="1" ht="15.75" hidden="1" customHeight="1" x14ac:dyDescent="0.2">
      <c r="A57" s="151">
        <v>37</v>
      </c>
      <c r="B57" s="152"/>
      <c r="C57" s="157"/>
      <c r="D57" s="154"/>
      <c r="E57" s="155"/>
      <c r="F57" s="155"/>
      <c r="G57" s="156">
        <f t="shared" si="10"/>
        <v>0</v>
      </c>
      <c r="H57" s="158">
        <f t="shared" si="11"/>
        <v>0</v>
      </c>
      <c r="I57" s="156"/>
      <c r="J57" s="158">
        <f t="shared" si="12"/>
        <v>0</v>
      </c>
      <c r="K57" s="156"/>
      <c r="L57" s="156">
        <f t="shared" si="13"/>
        <v>0</v>
      </c>
    </row>
    <row r="58" spans="1:12" s="140" customFormat="1" ht="15.75" hidden="1" customHeight="1" x14ac:dyDescent="0.2">
      <c r="A58" s="151">
        <v>38</v>
      </c>
      <c r="B58" s="152"/>
      <c r="C58" s="157"/>
      <c r="D58" s="154"/>
      <c r="E58" s="155"/>
      <c r="F58" s="155"/>
      <c r="G58" s="156">
        <f t="shared" si="10"/>
        <v>0</v>
      </c>
      <c r="H58" s="158">
        <f t="shared" si="11"/>
        <v>0</v>
      </c>
      <c r="I58" s="156"/>
      <c r="J58" s="158">
        <f t="shared" si="12"/>
        <v>0</v>
      </c>
      <c r="K58" s="156"/>
      <c r="L58" s="156">
        <f t="shared" si="13"/>
        <v>0</v>
      </c>
    </row>
    <row r="59" spans="1:12" s="140" customFormat="1" ht="15.75" hidden="1" customHeight="1" x14ac:dyDescent="0.2">
      <c r="A59" s="151">
        <v>39</v>
      </c>
      <c r="B59" s="152"/>
      <c r="C59" s="157"/>
      <c r="D59" s="154"/>
      <c r="E59" s="155"/>
      <c r="F59" s="155"/>
      <c r="G59" s="156">
        <f t="shared" si="10"/>
        <v>0</v>
      </c>
      <c r="H59" s="158">
        <f t="shared" si="11"/>
        <v>0</v>
      </c>
      <c r="I59" s="156"/>
      <c r="J59" s="158">
        <f t="shared" si="12"/>
        <v>0</v>
      </c>
      <c r="K59" s="156"/>
      <c r="L59" s="156">
        <f t="shared" si="13"/>
        <v>0</v>
      </c>
    </row>
    <row r="60" spans="1:12" s="140" customFormat="1" ht="15.75" hidden="1" customHeight="1" x14ac:dyDescent="0.2">
      <c r="A60" s="151">
        <v>40</v>
      </c>
      <c r="B60" s="152"/>
      <c r="C60" s="157"/>
      <c r="D60" s="154"/>
      <c r="E60" s="155"/>
      <c r="F60" s="155"/>
      <c r="G60" s="156">
        <f t="shared" si="10"/>
        <v>0</v>
      </c>
      <c r="H60" s="158">
        <f t="shared" si="11"/>
        <v>0</v>
      </c>
      <c r="I60" s="156"/>
      <c r="J60" s="158">
        <f t="shared" si="12"/>
        <v>0</v>
      </c>
      <c r="K60" s="156"/>
      <c r="L60" s="156">
        <f t="shared" si="13"/>
        <v>0</v>
      </c>
    </row>
    <row r="61" spans="1:12" s="140" customFormat="1" ht="15.75" customHeight="1" x14ac:dyDescent="0.2">
      <c r="A61" s="233" t="s">
        <v>5</v>
      </c>
      <c r="B61" s="234"/>
      <c r="C61" s="234"/>
      <c r="D61" s="234"/>
      <c r="E61" s="234"/>
      <c r="F61" s="235"/>
      <c r="G61" s="159">
        <f t="shared" ref="G61:L61" si="14">SUM(G21:G60)</f>
        <v>0</v>
      </c>
      <c r="H61" s="159">
        <f t="shared" si="14"/>
        <v>0</v>
      </c>
      <c r="I61" s="159">
        <f t="shared" si="14"/>
        <v>0</v>
      </c>
      <c r="J61" s="159">
        <f t="shared" si="14"/>
        <v>0</v>
      </c>
      <c r="K61" s="159">
        <f t="shared" si="14"/>
        <v>0</v>
      </c>
      <c r="L61" s="159">
        <f t="shared" si="14"/>
        <v>0</v>
      </c>
    </row>
    <row r="62" spans="1:12" x14ac:dyDescent="0.25">
      <c r="A62" s="236"/>
      <c r="B62" s="236"/>
      <c r="C62" s="236"/>
      <c r="D62" s="236"/>
      <c r="E62" s="236"/>
      <c r="F62" s="236"/>
      <c r="G62" s="236"/>
      <c r="H62" s="236"/>
      <c r="I62" s="236"/>
      <c r="J62" s="236"/>
      <c r="K62" s="236"/>
      <c r="L62" s="236"/>
    </row>
    <row r="63" spans="1:12" x14ac:dyDescent="0.25">
      <c r="A63" s="237" t="s">
        <v>4</v>
      </c>
      <c r="B63" s="237"/>
      <c r="C63" s="237"/>
      <c r="D63" s="237"/>
      <c r="E63" s="237"/>
      <c r="F63" s="237"/>
      <c r="G63" s="237"/>
      <c r="H63" s="237"/>
      <c r="I63" s="237"/>
      <c r="J63" s="237"/>
      <c r="K63" s="237"/>
      <c r="L63" s="237"/>
    </row>
    <row r="64" spans="1:12" x14ac:dyDescent="0.25">
      <c r="A64" s="237" t="s">
        <v>3</v>
      </c>
      <c r="B64" s="237"/>
      <c r="C64" s="237"/>
      <c r="D64" s="237"/>
      <c r="E64" s="237"/>
      <c r="F64" s="237"/>
      <c r="G64" s="237"/>
      <c r="H64" s="237"/>
      <c r="I64" s="237"/>
      <c r="J64" s="237"/>
      <c r="K64" s="237"/>
      <c r="L64" s="237"/>
    </row>
    <row r="65" spans="1:12" x14ac:dyDescent="0.25">
      <c r="A65" s="236"/>
      <c r="B65" s="236"/>
      <c r="C65" s="238"/>
      <c r="D65" s="238"/>
      <c r="E65" s="238"/>
      <c r="F65" s="239"/>
      <c r="G65" s="239"/>
      <c r="H65" s="239"/>
      <c r="I65" s="239"/>
      <c r="J65" s="239"/>
      <c r="K65" s="239"/>
      <c r="L65" s="61"/>
    </row>
    <row r="66" spans="1:12" x14ac:dyDescent="0.25">
      <c r="A66" s="236"/>
      <c r="B66" s="236"/>
      <c r="C66" s="240" t="s">
        <v>2</v>
      </c>
      <c r="D66" s="240"/>
      <c r="E66" s="240"/>
      <c r="F66" s="240" t="s">
        <v>51</v>
      </c>
      <c r="G66" s="240"/>
      <c r="H66" s="240"/>
      <c r="I66" s="240"/>
      <c r="J66" s="240"/>
      <c r="K66" s="240"/>
      <c r="L66" s="62" t="s">
        <v>0</v>
      </c>
    </row>
    <row r="67" spans="1:12" x14ac:dyDescent="0.25">
      <c r="A67" s="237" t="s">
        <v>82</v>
      </c>
      <c r="B67" s="237"/>
      <c r="C67" s="237"/>
      <c r="D67" s="237"/>
      <c r="E67" s="237"/>
      <c r="F67" s="237"/>
      <c r="G67" s="237"/>
      <c r="H67" s="237"/>
      <c r="I67" s="237"/>
      <c r="J67" s="237"/>
      <c r="K67" s="237"/>
      <c r="L67" s="237"/>
    </row>
    <row r="68" spans="1:12" x14ac:dyDescent="0.25">
      <c r="A68" s="236"/>
      <c r="B68" s="236"/>
      <c r="C68" s="238"/>
      <c r="D68" s="238"/>
      <c r="E68" s="238"/>
      <c r="F68" s="239"/>
      <c r="G68" s="239"/>
      <c r="H68" s="239"/>
      <c r="I68" s="239"/>
      <c r="J68" s="239"/>
      <c r="K68" s="239"/>
      <c r="L68" s="61"/>
    </row>
    <row r="69" spans="1:12" x14ac:dyDescent="0.25">
      <c r="A69" s="236"/>
      <c r="B69" s="236"/>
      <c r="C69" s="240" t="s">
        <v>2</v>
      </c>
      <c r="D69" s="240"/>
      <c r="E69" s="240"/>
      <c r="F69" s="240" t="s">
        <v>51</v>
      </c>
      <c r="G69" s="240"/>
      <c r="H69" s="240"/>
      <c r="I69" s="240"/>
      <c r="J69" s="240"/>
      <c r="K69" s="240"/>
      <c r="L69" s="62" t="s">
        <v>0</v>
      </c>
    </row>
    <row r="70" spans="1:12" x14ac:dyDescent="0.25">
      <c r="A70" s="236"/>
      <c r="B70" s="236"/>
      <c r="C70" s="238"/>
      <c r="D70" s="238"/>
      <c r="E70" s="238"/>
      <c r="F70" s="239"/>
      <c r="G70" s="239"/>
      <c r="H70" s="239"/>
      <c r="I70" s="239"/>
      <c r="J70" s="239"/>
      <c r="K70" s="239"/>
      <c r="L70" s="61"/>
    </row>
    <row r="71" spans="1:12" x14ac:dyDescent="0.25">
      <c r="A71" s="236"/>
      <c r="B71" s="236"/>
      <c r="C71" s="240" t="s">
        <v>2</v>
      </c>
      <c r="D71" s="240"/>
      <c r="E71" s="240"/>
      <c r="F71" s="240" t="s">
        <v>51</v>
      </c>
      <c r="G71" s="240"/>
      <c r="H71" s="240"/>
      <c r="I71" s="240"/>
      <c r="J71" s="240"/>
      <c r="K71" s="240"/>
      <c r="L71" s="62" t="s">
        <v>0</v>
      </c>
    </row>
    <row r="72" spans="1:12" x14ac:dyDescent="0.25">
      <c r="A72" s="236"/>
      <c r="B72" s="236"/>
      <c r="C72" s="238"/>
      <c r="D72" s="238"/>
      <c r="E72" s="238"/>
      <c r="F72" s="239"/>
      <c r="G72" s="239"/>
      <c r="H72" s="239"/>
      <c r="I72" s="239"/>
      <c r="J72" s="239"/>
      <c r="K72" s="239"/>
      <c r="L72" s="61"/>
    </row>
    <row r="73" spans="1:12" x14ac:dyDescent="0.25">
      <c r="A73" s="236"/>
      <c r="B73" s="236"/>
      <c r="C73" s="240" t="s">
        <v>2</v>
      </c>
      <c r="D73" s="240"/>
      <c r="E73" s="240"/>
      <c r="F73" s="240" t="s">
        <v>51</v>
      </c>
      <c r="G73" s="240"/>
      <c r="H73" s="240"/>
      <c r="I73" s="240"/>
      <c r="J73" s="240"/>
      <c r="K73" s="240"/>
      <c r="L73" s="62" t="s">
        <v>0</v>
      </c>
    </row>
    <row r="74" spans="1:12" x14ac:dyDescent="0.25">
      <c r="A74" s="63"/>
      <c r="B74" s="64"/>
      <c r="C74" s="65"/>
      <c r="D74" s="65"/>
      <c r="E74" s="65"/>
      <c r="F74" s="66"/>
      <c r="G74" s="67"/>
      <c r="H74" s="67"/>
      <c r="I74" s="67"/>
      <c r="J74" s="67"/>
      <c r="K74" s="67"/>
      <c r="L74" s="67"/>
    </row>
  </sheetData>
  <mergeCells count="57">
    <mergeCell ref="A70:B70"/>
    <mergeCell ref="C70:E70"/>
    <mergeCell ref="F70:K70"/>
    <mergeCell ref="A73:B73"/>
    <mergeCell ref="C73:E73"/>
    <mergeCell ref="F73:K73"/>
    <mergeCell ref="A71:B71"/>
    <mergeCell ref="C71:E71"/>
    <mergeCell ref="F71:K71"/>
    <mergeCell ref="A72:B72"/>
    <mergeCell ref="C72:E72"/>
    <mergeCell ref="F72:K72"/>
    <mergeCell ref="A67:L67"/>
    <mergeCell ref="A68:B68"/>
    <mergeCell ref="C68:E68"/>
    <mergeCell ref="F68:K68"/>
    <mergeCell ref="A69:B69"/>
    <mergeCell ref="C69:E69"/>
    <mergeCell ref="F69:K69"/>
    <mergeCell ref="A64:L64"/>
    <mergeCell ref="A65:B65"/>
    <mergeCell ref="C65:E65"/>
    <mergeCell ref="F65:K65"/>
    <mergeCell ref="A66:B66"/>
    <mergeCell ref="C66:E66"/>
    <mergeCell ref="F66:K66"/>
    <mergeCell ref="A20:D20"/>
    <mergeCell ref="E20:F20"/>
    <mergeCell ref="A61:F61"/>
    <mergeCell ref="A62:L62"/>
    <mergeCell ref="A63:L63"/>
    <mergeCell ref="F15:F18"/>
    <mergeCell ref="G15:G18"/>
    <mergeCell ref="H15:K15"/>
    <mergeCell ref="L15:L18"/>
    <mergeCell ref="H16:I16"/>
    <mergeCell ref="J16:K16"/>
    <mergeCell ref="A15:A18"/>
    <mergeCell ref="B15:B18"/>
    <mergeCell ref="C15:C18"/>
    <mergeCell ref="D15:D18"/>
    <mergeCell ref="E15:E18"/>
    <mergeCell ref="A11:L11"/>
    <mergeCell ref="F12:L12"/>
    <mergeCell ref="F13:L13"/>
    <mergeCell ref="A9:F9"/>
    <mergeCell ref="A14:L14"/>
    <mergeCell ref="A6:D6"/>
    <mergeCell ref="F6:L6"/>
    <mergeCell ref="A7:D7"/>
    <mergeCell ref="F7:L7"/>
    <mergeCell ref="A8:G8"/>
    <mergeCell ref="A1:L1"/>
    <mergeCell ref="A2:L2"/>
    <mergeCell ref="A3:L3"/>
    <mergeCell ref="A4:L4"/>
    <mergeCell ref="A5:L5"/>
  </mergeCells>
  <dataValidations count="2">
    <dataValidation type="decimal" operator="greaterThanOrEqual" allowBlank="1" showInputMessage="1" showErrorMessage="1" promptTitle="Akcīzes nodokļa likme" prompt="Ievadiet likmi, kas bija spēkā līdz likmju maiņai" sqref="H17:I17" xr:uid="{F80E8AC9-F92E-4338-AFF2-AE881466BBBC}">
      <formula1>0</formula1>
    </dataValidation>
    <dataValidation type="decimal" operator="greaterThanOrEqual" allowBlank="1" showInputMessage="1" showErrorMessage="1" promptTitle="Akcīzes nodokļa likme" prompt="Ievadiet likmi, kas stājas spēkā pēc likmju maiņas" sqref="J17:K17" xr:uid="{928677BE-B249-486A-A6A1-2EF9182BB2E8}">
      <formula1>0</formula1>
    </dataValidation>
  </dataValidations>
  <printOptions horizontalCentered="1"/>
  <pageMargins left="0.39370078740157483" right="0.35433070866141736" top="0.947265625"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89B-7A95-4643-8895-73E3AF6F0C58}">
  <sheetPr>
    <tabColor theme="2" tint="-0.249977111117893"/>
  </sheetPr>
  <dimension ref="A1:W44"/>
  <sheetViews>
    <sheetView zoomScaleNormal="100" zoomScalePageLayoutView="90" workbookViewId="0">
      <selection activeCell="C19" sqref="C19"/>
    </sheetView>
  </sheetViews>
  <sheetFormatPr defaultColWidth="9.140625" defaultRowHeight="12.75" x14ac:dyDescent="0.2"/>
  <cols>
    <col min="1" max="1" width="4.5703125" style="73" customWidth="1"/>
    <col min="2" max="2" width="18.140625" style="72" customWidth="1"/>
    <col min="3" max="3" width="49.28515625" style="72" customWidth="1"/>
    <col min="4" max="9" width="18.140625" style="72" customWidth="1"/>
    <col min="10" max="12" width="14.28515625" style="72" customWidth="1"/>
    <col min="13" max="16384" width="9.140625" style="72"/>
  </cols>
  <sheetData>
    <row r="1" spans="1:23" ht="18.75" customHeight="1" x14ac:dyDescent="0.2">
      <c r="A1" s="260" t="s">
        <v>86</v>
      </c>
      <c r="B1" s="260"/>
      <c r="C1" s="260"/>
      <c r="D1" s="260"/>
      <c r="E1" s="260"/>
      <c r="F1" s="260"/>
      <c r="G1" s="260"/>
      <c r="H1" s="260"/>
      <c r="I1" s="260"/>
      <c r="J1" s="100"/>
      <c r="K1" s="100"/>
      <c r="L1" s="99"/>
      <c r="M1" s="99"/>
      <c r="N1" s="99"/>
      <c r="O1" s="99"/>
      <c r="P1" s="99"/>
      <c r="Q1" s="99"/>
      <c r="R1" s="99"/>
      <c r="S1" s="99"/>
      <c r="T1" s="99"/>
      <c r="U1" s="99"/>
      <c r="V1" s="99"/>
      <c r="W1" s="99"/>
    </row>
    <row r="2" spans="1:23" ht="15.75" x14ac:dyDescent="0.25">
      <c r="A2" s="241" t="s">
        <v>121</v>
      </c>
      <c r="B2" s="241"/>
      <c r="C2" s="241"/>
      <c r="D2" s="241"/>
      <c r="E2" s="241"/>
      <c r="F2" s="241"/>
      <c r="G2" s="241"/>
      <c r="H2" s="241"/>
      <c r="I2" s="241"/>
      <c r="L2" s="98"/>
      <c r="M2" s="98"/>
      <c r="N2" s="98"/>
      <c r="O2" s="98"/>
      <c r="P2" s="98"/>
      <c r="Q2" s="98"/>
      <c r="R2" s="98"/>
      <c r="S2" s="98"/>
      <c r="T2" s="98"/>
      <c r="U2" s="98"/>
      <c r="V2" s="98"/>
      <c r="W2" s="98"/>
    </row>
    <row r="3" spans="1:23" ht="15.75" x14ac:dyDescent="0.25">
      <c r="A3" s="241" t="s">
        <v>122</v>
      </c>
      <c r="B3" s="241"/>
      <c r="C3" s="241"/>
      <c r="D3" s="241"/>
      <c r="E3" s="241"/>
      <c r="F3" s="241"/>
      <c r="G3" s="241"/>
      <c r="H3" s="241"/>
      <c r="I3" s="241"/>
      <c r="L3" s="98"/>
      <c r="M3" s="98"/>
      <c r="N3" s="98"/>
      <c r="O3" s="98"/>
      <c r="P3" s="98"/>
      <c r="Q3" s="98"/>
      <c r="R3" s="98"/>
      <c r="S3" s="98"/>
      <c r="T3" s="98"/>
      <c r="U3" s="98"/>
      <c r="V3" s="98"/>
      <c r="W3" s="98"/>
    </row>
    <row r="4" spans="1:23" ht="22.5" customHeight="1" x14ac:dyDescent="0.2">
      <c r="A4" s="242"/>
      <c r="B4" s="242"/>
      <c r="C4" s="242"/>
      <c r="E4" s="242"/>
      <c r="F4" s="242"/>
      <c r="G4" s="242"/>
      <c r="H4" s="242"/>
      <c r="I4" s="242"/>
      <c r="L4" s="98"/>
      <c r="M4" s="98"/>
      <c r="N4" s="98"/>
      <c r="O4" s="98"/>
      <c r="P4" s="98"/>
      <c r="Q4" s="98"/>
      <c r="R4" s="98"/>
      <c r="S4" s="98"/>
      <c r="T4" s="98"/>
      <c r="U4" s="98"/>
      <c r="V4" s="98"/>
      <c r="W4" s="98"/>
    </row>
    <row r="5" spans="1:23" ht="18.75" customHeight="1" x14ac:dyDescent="0.2">
      <c r="A5" s="243" t="s">
        <v>36</v>
      </c>
      <c r="B5" s="243"/>
      <c r="C5" s="243"/>
      <c r="D5" s="97"/>
      <c r="E5" s="243" t="s">
        <v>35</v>
      </c>
      <c r="F5" s="243"/>
      <c r="G5" s="243"/>
      <c r="H5" s="243"/>
      <c r="I5" s="243"/>
    </row>
    <row r="6" spans="1:23" s="94" customFormat="1" ht="22.5" customHeight="1" x14ac:dyDescent="0.3">
      <c r="A6" s="244" t="s">
        <v>34</v>
      </c>
      <c r="B6" s="244"/>
      <c r="C6" s="244"/>
      <c r="D6" s="244"/>
      <c r="E6" s="244"/>
      <c r="F6" s="244"/>
      <c r="G6" s="96"/>
      <c r="H6" s="245"/>
      <c r="I6" s="245"/>
    </row>
    <row r="7" spans="1:23" s="94" customFormat="1" ht="18" customHeight="1" x14ac:dyDescent="0.3">
      <c r="A7" s="244" t="s">
        <v>33</v>
      </c>
      <c r="B7" s="244"/>
      <c r="C7" s="244"/>
      <c r="D7" s="244"/>
      <c r="E7" s="246"/>
      <c r="F7" s="246"/>
      <c r="G7" s="245"/>
      <c r="H7" s="245"/>
      <c r="I7" s="245"/>
    </row>
    <row r="8" spans="1:23" s="94" customFormat="1" ht="20.25" x14ac:dyDescent="0.3">
      <c r="A8" s="247" t="s">
        <v>117</v>
      </c>
      <c r="B8" s="247"/>
      <c r="C8" s="247"/>
      <c r="D8" s="247"/>
      <c r="E8" s="247"/>
      <c r="F8" s="247"/>
      <c r="G8" s="247"/>
      <c r="H8" s="247"/>
      <c r="I8" s="247"/>
    </row>
    <row r="9" spans="1:23" s="94" customFormat="1" ht="17.25" customHeight="1" x14ac:dyDescent="0.3">
      <c r="A9" s="248" t="s">
        <v>123</v>
      </c>
      <c r="B9" s="248"/>
      <c r="C9" s="248"/>
      <c r="D9" s="248"/>
      <c r="E9" s="248"/>
      <c r="F9" s="248"/>
      <c r="G9" s="248"/>
      <c r="H9" s="248"/>
      <c r="I9" s="248"/>
    </row>
    <row r="10" spans="1:23" s="94" customFormat="1" ht="15" customHeight="1" x14ac:dyDescent="0.3">
      <c r="A10" s="194"/>
      <c r="B10" s="194"/>
      <c r="C10" s="194"/>
      <c r="D10" s="194"/>
      <c r="E10" s="194"/>
      <c r="F10" s="194"/>
      <c r="G10" s="194"/>
      <c r="H10" s="194"/>
      <c r="I10" s="194"/>
    </row>
    <row r="11" spans="1:23" s="94" customFormat="1" ht="20.25" customHeight="1" x14ac:dyDescent="0.3">
      <c r="A11" s="75" t="s">
        <v>81</v>
      </c>
      <c r="B11" s="72"/>
      <c r="C11" s="95"/>
      <c r="D11" s="75" t="s">
        <v>32</v>
      </c>
      <c r="E11" s="72"/>
      <c r="F11" s="242"/>
      <c r="G11" s="242"/>
      <c r="H11" s="242"/>
      <c r="I11" s="242"/>
    </row>
    <row r="12" spans="1:23" s="94" customFormat="1" ht="12.75" customHeight="1" x14ac:dyDescent="0.3">
      <c r="A12" s="72"/>
      <c r="C12" s="73" t="s">
        <v>31</v>
      </c>
      <c r="E12" s="72"/>
      <c r="F12" s="249" t="s">
        <v>30</v>
      </c>
      <c r="G12" s="249"/>
      <c r="H12" s="249"/>
      <c r="I12" s="249"/>
    </row>
    <row r="14" spans="1:23" s="84" customFormat="1" ht="17.25" customHeight="1" x14ac:dyDescent="0.25">
      <c r="A14" s="250" t="s">
        <v>29</v>
      </c>
      <c r="B14" s="251" t="s">
        <v>28</v>
      </c>
      <c r="C14" s="251" t="s">
        <v>27</v>
      </c>
      <c r="D14" s="251" t="s">
        <v>26</v>
      </c>
      <c r="E14" s="252" t="s">
        <v>25</v>
      </c>
      <c r="F14" s="251" t="s">
        <v>24</v>
      </c>
      <c r="G14" s="251" t="s">
        <v>23</v>
      </c>
      <c r="H14" s="251"/>
      <c r="I14" s="253" t="s">
        <v>22</v>
      </c>
    </row>
    <row r="15" spans="1:23" s="84" customFormat="1" ht="48.75" customHeight="1" x14ac:dyDescent="0.25">
      <c r="A15" s="250"/>
      <c r="B15" s="251"/>
      <c r="C15" s="251"/>
      <c r="D15" s="251"/>
      <c r="E15" s="252"/>
      <c r="F15" s="251"/>
      <c r="G15" s="93" t="s">
        <v>21</v>
      </c>
      <c r="H15" s="93" t="s">
        <v>20</v>
      </c>
      <c r="I15" s="253"/>
    </row>
    <row r="16" spans="1:23" s="84" customFormat="1" x14ac:dyDescent="0.25">
      <c r="A16" s="250"/>
      <c r="B16" s="251"/>
      <c r="C16" s="251"/>
      <c r="D16" s="251"/>
      <c r="E16" s="252"/>
      <c r="F16" s="251"/>
      <c r="G16" s="93">
        <v>122</v>
      </c>
      <c r="H16" s="93">
        <v>134</v>
      </c>
      <c r="I16" s="253"/>
    </row>
    <row r="17" spans="1:10" s="89" customFormat="1" x14ac:dyDescent="0.2">
      <c r="A17" s="91" t="s">
        <v>19</v>
      </c>
      <c r="B17" s="91" t="s">
        <v>18</v>
      </c>
      <c r="C17" s="91" t="s">
        <v>17</v>
      </c>
      <c r="D17" s="91" t="s">
        <v>16</v>
      </c>
      <c r="E17" s="92" t="s">
        <v>15</v>
      </c>
      <c r="F17" s="90" t="s">
        <v>14</v>
      </c>
      <c r="G17" s="91" t="s">
        <v>13</v>
      </c>
      <c r="H17" s="91" t="s">
        <v>12</v>
      </c>
      <c r="I17" s="90" t="s">
        <v>11</v>
      </c>
    </row>
    <row r="18" spans="1:10" s="84" customFormat="1" x14ac:dyDescent="0.25">
      <c r="A18" s="88"/>
      <c r="B18" s="87" t="s">
        <v>10</v>
      </c>
      <c r="C18" s="86"/>
      <c r="D18" s="254" t="s">
        <v>9</v>
      </c>
      <c r="E18" s="254"/>
      <c r="F18" s="85" t="s">
        <v>8</v>
      </c>
      <c r="G18" s="85" t="s">
        <v>7</v>
      </c>
      <c r="H18" s="85" t="s">
        <v>92</v>
      </c>
      <c r="I18" s="85" t="s">
        <v>6</v>
      </c>
    </row>
    <row r="19" spans="1:10" ht="15" customHeight="1" x14ac:dyDescent="0.2">
      <c r="A19" s="82">
        <v>1</v>
      </c>
      <c r="B19" s="80"/>
      <c r="C19" s="83"/>
      <c r="D19" s="81"/>
      <c r="E19" s="81"/>
      <c r="F19" s="80">
        <f t="shared" ref="F19:F30" si="0">ROUND(D19*E19,2)</f>
        <v>0</v>
      </c>
      <c r="G19" s="79">
        <f>ROUND(G$16*$F19/100,3)</f>
        <v>0</v>
      </c>
      <c r="H19" s="79">
        <f>ROUND(H$16*$F19/100,3)</f>
        <v>0</v>
      </c>
      <c r="I19" s="79">
        <f t="shared" ref="I19:I30" si="1">ROUND(H19-G19,3)</f>
        <v>0</v>
      </c>
    </row>
    <row r="20" spans="1:10" ht="15" customHeight="1" x14ac:dyDescent="0.2">
      <c r="A20" s="82">
        <v>2</v>
      </c>
      <c r="B20" s="80"/>
      <c r="C20" s="81"/>
      <c r="D20" s="81"/>
      <c r="E20" s="81"/>
      <c r="F20" s="80">
        <f t="shared" si="0"/>
        <v>0</v>
      </c>
      <c r="G20" s="79">
        <f t="shared" ref="G20:H30" si="2">ROUND(G$16*$F20/100,3)</f>
        <v>0</v>
      </c>
      <c r="H20" s="79">
        <f t="shared" si="2"/>
        <v>0</v>
      </c>
      <c r="I20" s="79">
        <f t="shared" si="1"/>
        <v>0</v>
      </c>
      <c r="J20" s="76"/>
    </row>
    <row r="21" spans="1:10" ht="15" customHeight="1" x14ac:dyDescent="0.2">
      <c r="A21" s="82">
        <v>3</v>
      </c>
      <c r="B21" s="80"/>
      <c r="C21" s="81"/>
      <c r="D21" s="81"/>
      <c r="E21" s="81"/>
      <c r="F21" s="80">
        <f t="shared" si="0"/>
        <v>0</v>
      </c>
      <c r="G21" s="79">
        <f t="shared" si="2"/>
        <v>0</v>
      </c>
      <c r="H21" s="79">
        <f t="shared" si="2"/>
        <v>0</v>
      </c>
      <c r="I21" s="79">
        <f t="shared" si="1"/>
        <v>0</v>
      </c>
      <c r="J21" s="76"/>
    </row>
    <row r="22" spans="1:10" ht="15" customHeight="1" x14ac:dyDescent="0.2">
      <c r="A22" s="82">
        <v>4</v>
      </c>
      <c r="B22" s="80"/>
      <c r="C22" s="81"/>
      <c r="D22" s="81"/>
      <c r="E22" s="81"/>
      <c r="F22" s="80">
        <f t="shared" si="0"/>
        <v>0</v>
      </c>
      <c r="G22" s="79">
        <f t="shared" si="2"/>
        <v>0</v>
      </c>
      <c r="H22" s="79">
        <f t="shared" si="2"/>
        <v>0</v>
      </c>
      <c r="I22" s="79">
        <f t="shared" si="1"/>
        <v>0</v>
      </c>
      <c r="J22" s="76"/>
    </row>
    <row r="23" spans="1:10" ht="15" customHeight="1" x14ac:dyDescent="0.2">
      <c r="A23" s="82">
        <v>5</v>
      </c>
      <c r="B23" s="80"/>
      <c r="C23" s="81"/>
      <c r="D23" s="81"/>
      <c r="E23" s="81"/>
      <c r="F23" s="80">
        <f t="shared" si="0"/>
        <v>0</v>
      </c>
      <c r="G23" s="79">
        <f t="shared" si="2"/>
        <v>0</v>
      </c>
      <c r="H23" s="79">
        <f t="shared" si="2"/>
        <v>0</v>
      </c>
      <c r="I23" s="79">
        <f t="shared" si="1"/>
        <v>0</v>
      </c>
      <c r="J23" s="76"/>
    </row>
    <row r="24" spans="1:10" ht="15" customHeight="1" x14ac:dyDescent="0.2">
      <c r="A24" s="82">
        <v>6</v>
      </c>
      <c r="B24" s="80"/>
      <c r="C24" s="81"/>
      <c r="D24" s="81"/>
      <c r="E24" s="81"/>
      <c r="F24" s="80">
        <f t="shared" si="0"/>
        <v>0</v>
      </c>
      <c r="G24" s="79">
        <f t="shared" si="2"/>
        <v>0</v>
      </c>
      <c r="H24" s="79">
        <f t="shared" si="2"/>
        <v>0</v>
      </c>
      <c r="I24" s="79">
        <f t="shared" si="1"/>
        <v>0</v>
      </c>
      <c r="J24" s="76"/>
    </row>
    <row r="25" spans="1:10" ht="15" customHeight="1" x14ac:dyDescent="0.2">
      <c r="A25" s="82">
        <v>7</v>
      </c>
      <c r="B25" s="80"/>
      <c r="C25" s="81"/>
      <c r="D25" s="81"/>
      <c r="E25" s="81"/>
      <c r="F25" s="80">
        <f t="shared" si="0"/>
        <v>0</v>
      </c>
      <c r="G25" s="79">
        <f t="shared" si="2"/>
        <v>0</v>
      </c>
      <c r="H25" s="79">
        <f t="shared" si="2"/>
        <v>0</v>
      </c>
      <c r="I25" s="79">
        <f t="shared" si="1"/>
        <v>0</v>
      </c>
      <c r="J25" s="76"/>
    </row>
    <row r="26" spans="1:10" ht="15" customHeight="1" x14ac:dyDescent="0.2">
      <c r="A26" s="82">
        <v>8</v>
      </c>
      <c r="B26" s="80"/>
      <c r="C26" s="81"/>
      <c r="D26" s="81"/>
      <c r="E26" s="81"/>
      <c r="F26" s="80">
        <f t="shared" si="0"/>
        <v>0</v>
      </c>
      <c r="G26" s="79">
        <f t="shared" si="2"/>
        <v>0</v>
      </c>
      <c r="H26" s="79">
        <f t="shared" si="2"/>
        <v>0</v>
      </c>
      <c r="I26" s="79">
        <f t="shared" si="1"/>
        <v>0</v>
      </c>
      <c r="J26" s="76"/>
    </row>
    <row r="27" spans="1:10" ht="15" customHeight="1" x14ac:dyDescent="0.2">
      <c r="A27" s="82">
        <v>9</v>
      </c>
      <c r="B27" s="80"/>
      <c r="C27" s="81"/>
      <c r="D27" s="81"/>
      <c r="E27" s="81"/>
      <c r="F27" s="80">
        <f t="shared" si="0"/>
        <v>0</v>
      </c>
      <c r="G27" s="79">
        <f t="shared" si="2"/>
        <v>0</v>
      </c>
      <c r="H27" s="79">
        <f t="shared" si="2"/>
        <v>0</v>
      </c>
      <c r="I27" s="79">
        <f t="shared" si="1"/>
        <v>0</v>
      </c>
      <c r="J27" s="76"/>
    </row>
    <row r="28" spans="1:10" ht="15" customHeight="1" x14ac:dyDescent="0.2">
      <c r="A28" s="82">
        <v>10</v>
      </c>
      <c r="B28" s="80"/>
      <c r="C28" s="81"/>
      <c r="D28" s="81"/>
      <c r="E28" s="81"/>
      <c r="F28" s="80">
        <f t="shared" si="0"/>
        <v>0</v>
      </c>
      <c r="G28" s="79">
        <f t="shared" si="2"/>
        <v>0</v>
      </c>
      <c r="H28" s="79">
        <f t="shared" si="2"/>
        <v>0</v>
      </c>
      <c r="I28" s="79">
        <f t="shared" si="1"/>
        <v>0</v>
      </c>
      <c r="J28" s="76"/>
    </row>
    <row r="29" spans="1:10" ht="15" customHeight="1" x14ac:dyDescent="0.2">
      <c r="A29" s="82">
        <v>11</v>
      </c>
      <c r="B29" s="80"/>
      <c r="C29" s="81"/>
      <c r="D29" s="81"/>
      <c r="E29" s="81"/>
      <c r="F29" s="80">
        <f t="shared" si="0"/>
        <v>0</v>
      </c>
      <c r="G29" s="79">
        <f t="shared" si="2"/>
        <v>0</v>
      </c>
      <c r="H29" s="79">
        <f t="shared" si="2"/>
        <v>0</v>
      </c>
      <c r="I29" s="79">
        <f t="shared" si="1"/>
        <v>0</v>
      </c>
      <c r="J29" s="76"/>
    </row>
    <row r="30" spans="1:10" ht="15" customHeight="1" x14ac:dyDescent="0.2">
      <c r="A30" s="82">
        <v>12</v>
      </c>
      <c r="B30" s="80"/>
      <c r="C30" s="81"/>
      <c r="D30" s="81"/>
      <c r="E30" s="81"/>
      <c r="F30" s="80">
        <f t="shared" si="0"/>
        <v>0</v>
      </c>
      <c r="G30" s="79">
        <f t="shared" si="2"/>
        <v>0</v>
      </c>
      <c r="H30" s="79">
        <f t="shared" si="2"/>
        <v>0</v>
      </c>
      <c r="I30" s="79">
        <f t="shared" si="1"/>
        <v>0</v>
      </c>
      <c r="J30" s="76"/>
    </row>
    <row r="31" spans="1:10" ht="15" customHeight="1" x14ac:dyDescent="0.2">
      <c r="A31" s="255" t="s">
        <v>5</v>
      </c>
      <c r="B31" s="255"/>
      <c r="C31" s="255"/>
      <c r="D31" s="255"/>
      <c r="E31" s="78">
        <f>SUM(E18:E30)</f>
        <v>0</v>
      </c>
      <c r="F31" s="78">
        <f>SUM(F19:F30)</f>
        <v>0</v>
      </c>
      <c r="G31" s="77">
        <f>SUM(G19:G30)</f>
        <v>0</v>
      </c>
      <c r="H31" s="77">
        <f>SUM(H19:H30)</f>
        <v>0</v>
      </c>
      <c r="I31" s="77">
        <f>SUM(I19:I30)</f>
        <v>0</v>
      </c>
      <c r="J31" s="76"/>
    </row>
    <row r="32" spans="1:10" x14ac:dyDescent="0.2">
      <c r="A32" s="256"/>
      <c r="B32" s="256"/>
      <c r="C32" s="256"/>
      <c r="D32" s="256"/>
      <c r="E32" s="256"/>
      <c r="F32" s="256"/>
      <c r="G32" s="256"/>
      <c r="H32" s="256"/>
      <c r="I32" s="256"/>
    </row>
    <row r="33" spans="1:9" ht="15.75" x14ac:dyDescent="0.25">
      <c r="A33" s="257" t="s">
        <v>4</v>
      </c>
      <c r="B33" s="257"/>
      <c r="C33" s="257"/>
      <c r="D33" s="257"/>
      <c r="E33" s="257"/>
      <c r="F33" s="257"/>
      <c r="G33" s="257"/>
      <c r="H33" s="257"/>
      <c r="I33" s="257"/>
    </row>
    <row r="34" spans="1:9" ht="18.75" customHeight="1" x14ac:dyDescent="0.25">
      <c r="A34" s="257" t="s">
        <v>3</v>
      </c>
      <c r="B34" s="257"/>
      <c r="C34" s="257"/>
      <c r="D34" s="257"/>
      <c r="E34" s="257"/>
      <c r="F34" s="257"/>
      <c r="G34" s="257"/>
      <c r="H34" s="257"/>
      <c r="I34" s="257"/>
    </row>
    <row r="35" spans="1:9" ht="22.5" customHeight="1" x14ac:dyDescent="0.3">
      <c r="A35" s="75"/>
      <c r="B35" s="258"/>
      <c r="C35" s="258"/>
      <c r="D35" s="258"/>
      <c r="E35" s="258"/>
      <c r="F35" s="258"/>
      <c r="G35" s="258"/>
      <c r="H35" s="258"/>
      <c r="I35" s="258"/>
    </row>
    <row r="36" spans="1:9" x14ac:dyDescent="0.2">
      <c r="A36" s="72"/>
      <c r="B36" s="259" t="s">
        <v>2</v>
      </c>
      <c r="C36" s="259"/>
      <c r="D36" s="243" t="s">
        <v>1</v>
      </c>
      <c r="E36" s="243"/>
      <c r="F36" s="243"/>
      <c r="G36" s="243"/>
      <c r="H36" s="243" t="s">
        <v>0</v>
      </c>
      <c r="I36" s="243"/>
    </row>
    <row r="37" spans="1:9" ht="18.75" customHeight="1" x14ac:dyDescent="0.25">
      <c r="A37" s="257" t="s">
        <v>82</v>
      </c>
      <c r="B37" s="257"/>
      <c r="C37" s="257"/>
      <c r="D37" s="257"/>
      <c r="E37" s="257"/>
      <c r="F37" s="257"/>
      <c r="G37" s="257"/>
      <c r="H37" s="257"/>
      <c r="I37" s="257"/>
    </row>
    <row r="38" spans="1:9" ht="17.25" customHeight="1" x14ac:dyDescent="0.3">
      <c r="A38" s="75"/>
      <c r="B38" s="258"/>
      <c r="C38" s="258"/>
      <c r="D38" s="258"/>
      <c r="E38" s="258"/>
      <c r="F38" s="258"/>
      <c r="G38" s="258"/>
      <c r="H38" s="258"/>
      <c r="I38" s="258"/>
    </row>
    <row r="39" spans="1:9" x14ac:dyDescent="0.2">
      <c r="A39" s="72"/>
      <c r="B39" s="259" t="s">
        <v>2</v>
      </c>
      <c r="C39" s="259"/>
      <c r="D39" s="243" t="s">
        <v>1</v>
      </c>
      <c r="E39" s="243"/>
      <c r="F39" s="243"/>
      <c r="G39" s="243"/>
      <c r="H39" s="243" t="s">
        <v>0</v>
      </c>
      <c r="I39" s="243"/>
    </row>
    <row r="40" spans="1:9" ht="22.5" customHeight="1" x14ac:dyDescent="0.3">
      <c r="A40" s="75"/>
      <c r="B40" s="258"/>
      <c r="C40" s="258"/>
      <c r="D40" s="258"/>
      <c r="E40" s="258"/>
      <c r="F40" s="258"/>
      <c r="G40" s="258"/>
      <c r="H40" s="258"/>
      <c r="I40" s="258"/>
    </row>
    <row r="41" spans="1:9" x14ac:dyDescent="0.2">
      <c r="A41" s="72"/>
      <c r="B41" s="259" t="s">
        <v>2</v>
      </c>
      <c r="C41" s="259"/>
      <c r="D41" s="243" t="s">
        <v>1</v>
      </c>
      <c r="E41" s="243"/>
      <c r="F41" s="243"/>
      <c r="G41" s="243"/>
      <c r="H41" s="243" t="s">
        <v>0</v>
      </c>
      <c r="I41" s="243"/>
    </row>
    <row r="42" spans="1:9" ht="22.5" customHeight="1" x14ac:dyDescent="0.3">
      <c r="A42" s="75"/>
      <c r="B42" s="258"/>
      <c r="C42" s="258"/>
      <c r="D42" s="258"/>
      <c r="E42" s="258"/>
      <c r="F42" s="258"/>
      <c r="G42" s="258"/>
      <c r="H42" s="258"/>
      <c r="I42" s="258"/>
    </row>
    <row r="43" spans="1:9" x14ac:dyDescent="0.2">
      <c r="A43" s="72"/>
      <c r="B43" s="259" t="s">
        <v>2</v>
      </c>
      <c r="C43" s="259"/>
      <c r="D43" s="243" t="s">
        <v>1</v>
      </c>
      <c r="E43" s="243"/>
      <c r="F43" s="243"/>
      <c r="G43" s="243"/>
      <c r="H43" s="243" t="s">
        <v>0</v>
      </c>
      <c r="I43" s="243"/>
    </row>
    <row r="44" spans="1:9" ht="18.75" x14ac:dyDescent="0.3">
      <c r="A44" s="74"/>
      <c r="B44" s="74"/>
      <c r="C44" s="74"/>
      <c r="D44" s="74"/>
      <c r="E44" s="74"/>
      <c r="F44" s="74"/>
      <c r="G44" s="74"/>
      <c r="H44" s="74"/>
      <c r="I44" s="74"/>
    </row>
  </sheetData>
  <mergeCells count="54">
    <mergeCell ref="A1:I1"/>
    <mergeCell ref="B42:C42"/>
    <mergeCell ref="D42:G42"/>
    <mergeCell ref="H42:I42"/>
    <mergeCell ref="B43:C43"/>
    <mergeCell ref="D43:G43"/>
    <mergeCell ref="H43:I43"/>
    <mergeCell ref="B40:C40"/>
    <mergeCell ref="D40:G40"/>
    <mergeCell ref="H40:I40"/>
    <mergeCell ref="B41:C41"/>
    <mergeCell ref="D41:G41"/>
    <mergeCell ref="H41:I41"/>
    <mergeCell ref="A37:I37"/>
    <mergeCell ref="B38:C38"/>
    <mergeCell ref="D38:G38"/>
    <mergeCell ref="H38:I38"/>
    <mergeCell ref="B39:C39"/>
    <mergeCell ref="D39:G39"/>
    <mergeCell ref="H39:I39"/>
    <mergeCell ref="B35:C35"/>
    <mergeCell ref="D35:G35"/>
    <mergeCell ref="H35:I35"/>
    <mergeCell ref="B36:C36"/>
    <mergeCell ref="D36:G36"/>
    <mergeCell ref="H36:I36"/>
    <mergeCell ref="D18:E18"/>
    <mergeCell ref="A31:D31"/>
    <mergeCell ref="A32:I32"/>
    <mergeCell ref="A33:I33"/>
    <mergeCell ref="A34:I34"/>
    <mergeCell ref="A8:I8"/>
    <mergeCell ref="A9:I9"/>
    <mergeCell ref="F11:I11"/>
    <mergeCell ref="F12:I12"/>
    <mergeCell ref="A14:A16"/>
    <mergeCell ref="B14:B16"/>
    <mergeCell ref="C14:C16"/>
    <mergeCell ref="D14:D16"/>
    <mergeCell ref="E14:E16"/>
    <mergeCell ref="F14:F16"/>
    <mergeCell ref="G14:H14"/>
    <mergeCell ref="I14:I16"/>
    <mergeCell ref="A6:F6"/>
    <mergeCell ref="H6:I6"/>
    <mergeCell ref="A7:D7"/>
    <mergeCell ref="E7:F7"/>
    <mergeCell ref="G7:I7"/>
    <mergeCell ref="A2:I2"/>
    <mergeCell ref="A3:I3"/>
    <mergeCell ref="A4:C4"/>
    <mergeCell ref="E4:I4"/>
    <mergeCell ref="A5:C5"/>
    <mergeCell ref="E5:I5"/>
  </mergeCells>
  <conditionalFormatting sqref="F19:I30">
    <cfRule type="cellIs" dxfId="11" priority="1" stopIfTrue="1" operator="equal">
      <formula>0</formula>
    </cfRule>
  </conditionalFormatting>
  <dataValidations disablePrompts="1" count="3">
    <dataValidation allowBlank="1" showInputMessage="1" showErrorMessage="1" promptTitle="Kopā" prompt="Aprēķina rezultāts" sqref="E31:I31" xr:uid="{C42863B9-FEA0-4F8C-9A1A-D5446AA1E72A}"/>
    <dataValidation type="decimal" operator="greaterThanOrEqual" allowBlank="1" showInputMessage="1" showErrorMessage="1" promptTitle="Akcīzes nodokļa likme" prompt="Ievadiet likmi, kas bija spēkā līdz likmju maiņai" sqref="G16" xr:uid="{73A81B8F-A773-48A1-99BC-7A2C4D53E463}">
      <formula1>0</formula1>
    </dataValidation>
    <dataValidation type="decimal" operator="greaterThanOrEqual" allowBlank="1" showInputMessage="1" showErrorMessage="1" promptTitle="Akcīzes nodokļa likme" prompt="Ievadiet likmi, kas stājas spēkā pēc likmju maiņas" sqref="H16" xr:uid="{696ACD2C-5F57-4563-83D4-114B272B5F61}">
      <formula1>0</formula1>
    </dataValidation>
  </dataValidations>
  <printOptions horizontalCentered="1"/>
  <pageMargins left="0.39370078740157483" right="0.19097222222222221" top="0.88310185185185186" bottom="0.74803149606299213" header="0.31496062992125984" footer="0.31496062992125984"/>
  <pageSetup paperSize="9" scale="75"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59724-F74D-4871-96E0-9AEA0F44B25C}">
  <sheetPr>
    <tabColor theme="2" tint="-0.249977111117893"/>
  </sheetPr>
  <dimension ref="A1:W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8" style="1" customWidth="1"/>
    <col min="3" max="3" width="45.85546875" style="1" customWidth="1"/>
    <col min="4" max="9" width="18" style="1" customWidth="1"/>
    <col min="10" max="11" width="13.140625" style="1" customWidth="1"/>
    <col min="12" max="16384" width="9.140625" style="1"/>
  </cols>
  <sheetData>
    <row r="1" spans="1:23" ht="18.95" customHeight="1" x14ac:dyDescent="0.2">
      <c r="A1" s="279" t="s">
        <v>86</v>
      </c>
      <c r="B1" s="279"/>
      <c r="C1" s="279"/>
      <c r="D1" s="279"/>
      <c r="E1" s="279"/>
      <c r="F1" s="279"/>
      <c r="G1" s="279"/>
      <c r="H1" s="279"/>
      <c r="I1" s="279"/>
      <c r="J1" s="25"/>
      <c r="K1" s="25"/>
      <c r="L1" s="24"/>
      <c r="M1" s="24"/>
      <c r="N1" s="24"/>
      <c r="O1" s="24"/>
      <c r="P1" s="24"/>
      <c r="Q1" s="24"/>
      <c r="R1" s="24"/>
      <c r="S1" s="24"/>
      <c r="T1" s="24"/>
      <c r="U1" s="24"/>
      <c r="V1" s="24"/>
      <c r="W1" s="24"/>
    </row>
    <row r="2" spans="1:23" ht="25.5" customHeight="1" x14ac:dyDescent="0.25">
      <c r="A2" s="261" t="s">
        <v>121</v>
      </c>
      <c r="B2" s="261"/>
      <c r="C2" s="261"/>
      <c r="D2" s="261"/>
      <c r="E2" s="261"/>
      <c r="F2" s="261"/>
      <c r="G2" s="261"/>
      <c r="H2" s="261"/>
      <c r="I2" s="261"/>
      <c r="L2" s="23"/>
      <c r="M2" s="23"/>
      <c r="N2" s="23"/>
      <c r="O2" s="23"/>
      <c r="P2" s="23"/>
      <c r="Q2" s="23"/>
      <c r="R2" s="23"/>
      <c r="S2" s="23"/>
      <c r="T2" s="23"/>
      <c r="U2" s="23"/>
      <c r="V2" s="23"/>
      <c r="W2" s="23"/>
    </row>
    <row r="3" spans="1:23" ht="15.75" x14ac:dyDescent="0.25">
      <c r="A3" s="261" t="s">
        <v>122</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row>
    <row r="7" spans="1:23" s="19" customFormat="1" ht="18" customHeight="1" x14ac:dyDescent="0.3">
      <c r="A7" s="215" t="s">
        <v>33</v>
      </c>
      <c r="B7" s="215"/>
      <c r="C7" s="215"/>
      <c r="D7" s="215"/>
      <c r="E7" s="265"/>
      <c r="F7" s="265"/>
      <c r="G7" s="264"/>
      <c r="H7" s="264"/>
      <c r="I7" s="264"/>
    </row>
    <row r="8" spans="1:23" s="19" customFormat="1" ht="18.75" customHeight="1" x14ac:dyDescent="0.3">
      <c r="A8" s="266" t="s">
        <v>116</v>
      </c>
      <c r="B8" s="266"/>
      <c r="C8" s="266"/>
      <c r="D8" s="266"/>
      <c r="E8" s="266"/>
      <c r="F8" s="266"/>
      <c r="G8" s="266"/>
      <c r="H8" s="266"/>
      <c r="I8" s="266"/>
    </row>
    <row r="9" spans="1:23" s="19" customFormat="1" ht="18" customHeight="1" x14ac:dyDescent="0.3">
      <c r="A9" s="267" t="s">
        <v>124</v>
      </c>
      <c r="B9" s="267"/>
      <c r="C9" s="267"/>
      <c r="D9" s="267"/>
      <c r="E9" s="267"/>
      <c r="F9" s="267"/>
      <c r="G9" s="267"/>
      <c r="H9" s="267"/>
      <c r="I9" s="267"/>
    </row>
    <row r="10" spans="1:23" s="19" customFormat="1" ht="9" customHeight="1" x14ac:dyDescent="0.3">
      <c r="A10" s="195"/>
      <c r="B10" s="195"/>
      <c r="C10" s="195"/>
      <c r="D10" s="195"/>
      <c r="E10" s="195"/>
      <c r="F10" s="195"/>
      <c r="G10" s="195"/>
      <c r="H10" s="195"/>
      <c r="I10" s="195"/>
    </row>
    <row r="11" spans="1:23" s="19" customFormat="1" ht="14.25" customHeight="1" x14ac:dyDescent="0.3">
      <c r="A11" s="4"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46.5" customHeight="1"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70</v>
      </c>
      <c r="H16" s="31">
        <v>77</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ht="15" x14ac:dyDescent="0.25">
      <c r="A18" s="16"/>
      <c r="B18" s="15" t="s">
        <v>10</v>
      </c>
      <c r="C18" s="14"/>
      <c r="D18" s="273" t="s">
        <v>9</v>
      </c>
      <c r="E18" s="273"/>
      <c r="F18" s="13" t="s">
        <v>8</v>
      </c>
      <c r="G18" s="13" t="s">
        <v>38</v>
      </c>
      <c r="H18" s="13" t="s">
        <v>93</v>
      </c>
      <c r="I18" s="13" t="s">
        <v>6</v>
      </c>
    </row>
    <row r="19" spans="1:9" ht="15" customHeight="1" x14ac:dyDescent="0.2">
      <c r="A19" s="10">
        <v>1</v>
      </c>
      <c r="B19" s="8"/>
      <c r="C19" s="11"/>
      <c r="D19" s="9"/>
      <c r="E19" s="9"/>
      <c r="F19" s="8">
        <f>ROUND(D19*E19,2)</f>
        <v>0</v>
      </c>
      <c r="G19" s="7">
        <f>ROUND(G$16*$F19/100,3)</f>
        <v>0</v>
      </c>
      <c r="H19" s="7">
        <f>ROUND(H$16*$F19/100,3)</f>
        <v>0</v>
      </c>
      <c r="I19" s="7">
        <f>ROUND(H19-G19,3)</f>
        <v>0</v>
      </c>
    </row>
    <row r="20" spans="1:9" ht="15" customHeight="1" x14ac:dyDescent="0.2">
      <c r="A20" s="10">
        <v>2</v>
      </c>
      <c r="B20" s="8"/>
      <c r="C20" s="9"/>
      <c r="D20" s="9"/>
      <c r="E20" s="9"/>
      <c r="F20" s="8">
        <f>ROUND(D20*E20,2)</f>
        <v>0</v>
      </c>
      <c r="G20" s="7">
        <f t="shared" ref="G20:H30" si="0">ROUND(G$16*$F20/100,3)</f>
        <v>0</v>
      </c>
      <c r="H20" s="7">
        <f t="shared" si="0"/>
        <v>0</v>
      </c>
      <c r="I20" s="7">
        <f t="shared" ref="I20:I30" si="1">ROUND(H20-G20,3)</f>
        <v>0</v>
      </c>
    </row>
    <row r="21" spans="1:9" ht="15" customHeight="1" x14ac:dyDescent="0.2">
      <c r="A21" s="10">
        <v>3</v>
      </c>
      <c r="B21" s="8"/>
      <c r="C21" s="9"/>
      <c r="D21" s="9"/>
      <c r="E21" s="9"/>
      <c r="F21" s="8">
        <f t="shared" ref="F21:F30" si="2">ROUND(D21*E21,2)</f>
        <v>0</v>
      </c>
      <c r="G21" s="7">
        <f t="shared" si="0"/>
        <v>0</v>
      </c>
      <c r="H21" s="7">
        <f t="shared" si="0"/>
        <v>0</v>
      </c>
      <c r="I21" s="7">
        <f t="shared" si="1"/>
        <v>0</v>
      </c>
    </row>
    <row r="22" spans="1:9" ht="15" customHeight="1" x14ac:dyDescent="0.2">
      <c r="A22" s="10">
        <v>4</v>
      </c>
      <c r="B22" s="8"/>
      <c r="C22" s="9"/>
      <c r="D22" s="9"/>
      <c r="E22" s="9"/>
      <c r="F22" s="8">
        <f t="shared" si="2"/>
        <v>0</v>
      </c>
      <c r="G22" s="7">
        <f t="shared" si="0"/>
        <v>0</v>
      </c>
      <c r="H22" s="7">
        <f t="shared" si="0"/>
        <v>0</v>
      </c>
      <c r="I22" s="7">
        <f t="shared" si="1"/>
        <v>0</v>
      </c>
    </row>
    <row r="23" spans="1:9" ht="15" customHeight="1" x14ac:dyDescent="0.2">
      <c r="A23" s="10">
        <v>5</v>
      </c>
      <c r="B23" s="8"/>
      <c r="C23" s="9"/>
      <c r="D23" s="9"/>
      <c r="E23" s="9"/>
      <c r="F23" s="8">
        <f t="shared" si="2"/>
        <v>0</v>
      </c>
      <c r="G23" s="7">
        <f t="shared" si="0"/>
        <v>0</v>
      </c>
      <c r="H23" s="7">
        <f t="shared" si="0"/>
        <v>0</v>
      </c>
      <c r="I23" s="7">
        <f t="shared" si="1"/>
        <v>0</v>
      </c>
    </row>
    <row r="24" spans="1:9" ht="15" customHeight="1" x14ac:dyDescent="0.2">
      <c r="A24" s="10">
        <v>6</v>
      </c>
      <c r="B24" s="8"/>
      <c r="C24" s="9"/>
      <c r="D24" s="9"/>
      <c r="E24" s="9"/>
      <c r="F24" s="8">
        <f t="shared" si="2"/>
        <v>0</v>
      </c>
      <c r="G24" s="7">
        <f t="shared" si="0"/>
        <v>0</v>
      </c>
      <c r="H24" s="7">
        <f t="shared" si="0"/>
        <v>0</v>
      </c>
      <c r="I24" s="7">
        <f t="shared" si="1"/>
        <v>0</v>
      </c>
    </row>
    <row r="25" spans="1:9" ht="15" customHeight="1" x14ac:dyDescent="0.2">
      <c r="A25" s="10">
        <v>7</v>
      </c>
      <c r="B25" s="8"/>
      <c r="C25" s="9"/>
      <c r="D25" s="9"/>
      <c r="E25" s="9"/>
      <c r="F25" s="8">
        <f t="shared" si="2"/>
        <v>0</v>
      </c>
      <c r="G25" s="7">
        <f t="shared" si="0"/>
        <v>0</v>
      </c>
      <c r="H25" s="7">
        <f t="shared" si="0"/>
        <v>0</v>
      </c>
      <c r="I25" s="7">
        <f t="shared" si="1"/>
        <v>0</v>
      </c>
    </row>
    <row r="26" spans="1:9" ht="15" customHeight="1" x14ac:dyDescent="0.2">
      <c r="A26" s="10">
        <v>8</v>
      </c>
      <c r="B26" s="8"/>
      <c r="C26" s="9"/>
      <c r="D26" s="9"/>
      <c r="E26" s="9"/>
      <c r="F26" s="8">
        <f t="shared" si="2"/>
        <v>0</v>
      </c>
      <c r="G26" s="7">
        <f t="shared" si="0"/>
        <v>0</v>
      </c>
      <c r="H26" s="7">
        <f t="shared" si="0"/>
        <v>0</v>
      </c>
      <c r="I26" s="7">
        <f t="shared" si="1"/>
        <v>0</v>
      </c>
    </row>
    <row r="27" spans="1:9" ht="15" customHeight="1" x14ac:dyDescent="0.2">
      <c r="A27" s="10">
        <v>9</v>
      </c>
      <c r="B27" s="8"/>
      <c r="C27" s="9"/>
      <c r="D27" s="9"/>
      <c r="E27" s="9"/>
      <c r="F27" s="8">
        <f t="shared" si="2"/>
        <v>0</v>
      </c>
      <c r="G27" s="7">
        <f t="shared" si="0"/>
        <v>0</v>
      </c>
      <c r="H27" s="7">
        <f t="shared" si="0"/>
        <v>0</v>
      </c>
      <c r="I27" s="7">
        <f t="shared" si="1"/>
        <v>0</v>
      </c>
    </row>
    <row r="28" spans="1:9" ht="15" customHeight="1" x14ac:dyDescent="0.2">
      <c r="A28" s="10">
        <v>10</v>
      </c>
      <c r="B28" s="8"/>
      <c r="C28" s="9"/>
      <c r="D28" s="9"/>
      <c r="E28" s="9"/>
      <c r="F28" s="8">
        <f t="shared" si="2"/>
        <v>0</v>
      </c>
      <c r="G28" s="7">
        <f t="shared" si="0"/>
        <v>0</v>
      </c>
      <c r="H28" s="7">
        <f t="shared" si="0"/>
        <v>0</v>
      </c>
      <c r="I28" s="7">
        <f t="shared" si="1"/>
        <v>0</v>
      </c>
    </row>
    <row r="29" spans="1:9" ht="15" customHeight="1" x14ac:dyDescent="0.2">
      <c r="A29" s="10">
        <v>11</v>
      </c>
      <c r="B29" s="8"/>
      <c r="C29" s="9"/>
      <c r="D29" s="9"/>
      <c r="E29" s="9"/>
      <c r="F29" s="8">
        <f t="shared" si="2"/>
        <v>0</v>
      </c>
      <c r="G29" s="7">
        <f t="shared" si="0"/>
        <v>0</v>
      </c>
      <c r="H29" s="7">
        <f t="shared" si="0"/>
        <v>0</v>
      </c>
      <c r="I29" s="7">
        <f t="shared" si="1"/>
        <v>0</v>
      </c>
    </row>
    <row r="30" spans="1:9" ht="15" customHeight="1" x14ac:dyDescent="0.2">
      <c r="A30" s="10">
        <v>12</v>
      </c>
      <c r="B30" s="8"/>
      <c r="C30" s="9"/>
      <c r="D30" s="9"/>
      <c r="E30" s="9"/>
      <c r="F30" s="8">
        <f t="shared" si="2"/>
        <v>0</v>
      </c>
      <c r="G30" s="7">
        <f t="shared" si="0"/>
        <v>0</v>
      </c>
      <c r="H30" s="7">
        <f t="shared" si="0"/>
        <v>0</v>
      </c>
      <c r="I30" s="7">
        <f t="shared" si="1"/>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75"/>
      <c r="B32" s="275"/>
      <c r="C32" s="275"/>
      <c r="D32" s="275"/>
      <c r="E32" s="275"/>
      <c r="F32" s="275"/>
      <c r="G32" s="275"/>
      <c r="H32" s="275"/>
      <c r="I32" s="275"/>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B42:C42"/>
    <mergeCell ref="D42:G42"/>
    <mergeCell ref="H42:I42"/>
    <mergeCell ref="B43:C43"/>
    <mergeCell ref="D43:G43"/>
    <mergeCell ref="H43:I43"/>
    <mergeCell ref="B40:C40"/>
    <mergeCell ref="D40:G40"/>
    <mergeCell ref="H40:I40"/>
    <mergeCell ref="B41:C41"/>
    <mergeCell ref="D41:G41"/>
    <mergeCell ref="H41:I41"/>
    <mergeCell ref="A37:I37"/>
    <mergeCell ref="B38:C38"/>
    <mergeCell ref="D38:G38"/>
    <mergeCell ref="H38:I38"/>
    <mergeCell ref="B39:C39"/>
    <mergeCell ref="D39:G39"/>
    <mergeCell ref="H39:I39"/>
    <mergeCell ref="B35:C35"/>
    <mergeCell ref="D35:G35"/>
    <mergeCell ref="H35:I35"/>
    <mergeCell ref="B36:C36"/>
    <mergeCell ref="D36:G36"/>
    <mergeCell ref="H36:I36"/>
    <mergeCell ref="D18:E18"/>
    <mergeCell ref="A31:D31"/>
    <mergeCell ref="A32:I32"/>
    <mergeCell ref="A33:I33"/>
    <mergeCell ref="A34:I34"/>
    <mergeCell ref="A8:I8"/>
    <mergeCell ref="A9:I9"/>
    <mergeCell ref="F11:I11"/>
    <mergeCell ref="F12:I12"/>
    <mergeCell ref="A14:A16"/>
    <mergeCell ref="B14:B16"/>
    <mergeCell ref="C14:C16"/>
    <mergeCell ref="D14:D16"/>
    <mergeCell ref="E14:E16"/>
    <mergeCell ref="F14:F16"/>
    <mergeCell ref="G14:H14"/>
    <mergeCell ref="I14:I16"/>
    <mergeCell ref="A6:F6"/>
    <mergeCell ref="H6:I6"/>
    <mergeCell ref="A7:D7"/>
    <mergeCell ref="E7:F7"/>
    <mergeCell ref="G7:I7"/>
    <mergeCell ref="A2:I2"/>
    <mergeCell ref="A3:I3"/>
    <mergeCell ref="A4:C4"/>
    <mergeCell ref="E4:I4"/>
    <mergeCell ref="A5:C5"/>
    <mergeCell ref="E5:I5"/>
  </mergeCells>
  <conditionalFormatting sqref="F19:I30">
    <cfRule type="cellIs" dxfId="10"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H16" xr:uid="{8D0A9F6C-2937-4D36-B90F-E249EB1968B7}">
      <formula1>0</formula1>
    </dataValidation>
    <dataValidation type="decimal" operator="greaterThanOrEqual" allowBlank="1" showInputMessage="1" showErrorMessage="1" promptTitle="Akcīzes nodokļa likme" prompt="Ievadiet likmi, kas bija spēkā līdz likmju maiņai" sqref="G16" xr:uid="{6453232A-17A7-4629-8886-27A6AD63B094}">
      <formula1>0</formula1>
    </dataValidation>
    <dataValidation allowBlank="1" showInputMessage="1" showErrorMessage="1" promptTitle="Kopā" prompt="Aprēķina rezultāts" sqref="E31:I31" xr:uid="{B4F952A3-9E84-46C6-AC05-FA8AAB94614B}"/>
  </dataValidations>
  <printOptions horizontalCentered="1"/>
  <pageMargins left="0.39370078740157483" right="0.35433070866141736" top="0.875" bottom="0.74803149606299213" header="0.31496062992125984" footer="0.31496062992125984"/>
  <pageSetup paperSize="9" scale="75"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24F1-C1A1-458B-9CE8-688F15E2BAF8}">
  <sheetPr>
    <tabColor theme="2" tint="-0.249977111117893"/>
  </sheetPr>
  <dimension ref="A1:W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8.140625" style="1" customWidth="1"/>
    <col min="3" max="3" width="45.5703125" style="1" customWidth="1"/>
    <col min="4" max="9" width="18.140625" style="1" customWidth="1"/>
    <col min="10" max="11" width="13.140625" style="1" customWidth="1"/>
    <col min="12" max="16384" width="9.140625" style="1"/>
  </cols>
  <sheetData>
    <row r="1" spans="1:23" ht="18.75" customHeight="1" x14ac:dyDescent="0.2">
      <c r="A1" s="279" t="s">
        <v>86</v>
      </c>
      <c r="B1" s="279"/>
      <c r="C1" s="279"/>
      <c r="D1" s="279"/>
      <c r="E1" s="279"/>
      <c r="F1" s="279"/>
      <c r="G1" s="279"/>
      <c r="H1" s="279"/>
      <c r="I1" s="279"/>
      <c r="J1" s="25"/>
      <c r="K1" s="25"/>
      <c r="L1" s="24"/>
      <c r="M1" s="24"/>
      <c r="N1" s="24"/>
      <c r="O1" s="24"/>
      <c r="P1" s="24"/>
      <c r="Q1" s="24"/>
      <c r="R1" s="24"/>
      <c r="S1" s="24"/>
      <c r="T1" s="24"/>
      <c r="U1" s="24"/>
      <c r="V1" s="24"/>
      <c r="W1" s="24"/>
    </row>
    <row r="2" spans="1:23" ht="15.75" x14ac:dyDescent="0.25">
      <c r="A2" s="261" t="s">
        <v>121</v>
      </c>
      <c r="B2" s="261"/>
      <c r="C2" s="261"/>
      <c r="D2" s="261"/>
      <c r="E2" s="261"/>
      <c r="F2" s="261"/>
      <c r="G2" s="261"/>
      <c r="H2" s="261"/>
      <c r="I2" s="261"/>
      <c r="L2" s="23"/>
      <c r="M2" s="23"/>
      <c r="N2" s="23"/>
      <c r="O2" s="23"/>
      <c r="P2" s="23"/>
      <c r="Q2" s="23"/>
      <c r="R2" s="23"/>
      <c r="S2" s="23"/>
      <c r="T2" s="23"/>
      <c r="U2" s="23"/>
      <c r="V2" s="23"/>
      <c r="W2" s="23"/>
    </row>
    <row r="3" spans="1:23" ht="15.75" x14ac:dyDescent="0.25">
      <c r="A3" s="261" t="s">
        <v>122</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row>
    <row r="7" spans="1:23" s="19" customFormat="1" ht="18" customHeight="1" x14ac:dyDescent="0.3">
      <c r="A7" s="215" t="s">
        <v>33</v>
      </c>
      <c r="B7" s="215"/>
      <c r="C7" s="215"/>
      <c r="D7" s="215"/>
      <c r="E7" s="265"/>
      <c r="F7" s="265"/>
      <c r="G7" s="264"/>
      <c r="H7" s="264"/>
      <c r="I7" s="264"/>
    </row>
    <row r="8" spans="1:23" s="19" customFormat="1" ht="20.25" x14ac:dyDescent="0.3">
      <c r="A8" s="266" t="s">
        <v>115</v>
      </c>
      <c r="B8" s="266"/>
      <c r="C8" s="266"/>
      <c r="D8" s="266"/>
      <c r="E8" s="266"/>
      <c r="F8" s="266"/>
      <c r="G8" s="266"/>
      <c r="H8" s="266"/>
      <c r="I8" s="266"/>
    </row>
    <row r="9" spans="1:23" s="187" customFormat="1" ht="14.25" customHeight="1" x14ac:dyDescent="0.25">
      <c r="A9" s="267" t="s">
        <v>125</v>
      </c>
      <c r="B9" s="267"/>
      <c r="C9" s="267"/>
      <c r="D9" s="267"/>
      <c r="E9" s="267"/>
      <c r="F9" s="267"/>
      <c r="G9" s="267"/>
      <c r="H9" s="267"/>
      <c r="I9" s="267"/>
    </row>
    <row r="10" spans="1:23" s="187" customFormat="1" ht="12" customHeight="1" x14ac:dyDescent="0.25">
      <c r="A10" s="195"/>
      <c r="B10" s="195"/>
      <c r="C10" s="195"/>
      <c r="D10" s="195"/>
      <c r="E10" s="195"/>
      <c r="F10" s="195"/>
      <c r="G10" s="195"/>
      <c r="H10" s="195"/>
      <c r="I10" s="195"/>
    </row>
    <row r="11" spans="1:23" s="19" customFormat="1" ht="14.25" customHeight="1" x14ac:dyDescent="0.3">
      <c r="A11" s="123"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48.75" customHeight="1"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122</v>
      </c>
      <c r="H16" s="31">
        <v>134</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x14ac:dyDescent="0.25">
      <c r="A18" s="16"/>
      <c r="B18" s="26" t="s">
        <v>10</v>
      </c>
      <c r="C18" s="14"/>
      <c r="D18" s="273" t="s">
        <v>9</v>
      </c>
      <c r="E18" s="273"/>
      <c r="F18" s="13" t="s">
        <v>8</v>
      </c>
      <c r="G18" s="13" t="s">
        <v>7</v>
      </c>
      <c r="H18" s="13" t="s">
        <v>92</v>
      </c>
      <c r="I18" s="13" t="s">
        <v>6</v>
      </c>
    </row>
    <row r="19" spans="1:9" ht="15" customHeight="1" x14ac:dyDescent="0.2">
      <c r="A19" s="10">
        <v>1</v>
      </c>
      <c r="B19" s="8"/>
      <c r="C19" s="11"/>
      <c r="D19" s="9"/>
      <c r="E19" s="9"/>
      <c r="F19" s="8">
        <f>ROUND(D19*E19,2)</f>
        <v>0</v>
      </c>
      <c r="G19" s="7">
        <f>ROUND(G$16*$F19/100,3)</f>
        <v>0</v>
      </c>
      <c r="H19" s="7">
        <f>ROUND(H$16*$F19/100,3)</f>
        <v>0</v>
      </c>
      <c r="I19" s="7">
        <f>ROUND(H19-G19,3)</f>
        <v>0</v>
      </c>
    </row>
    <row r="20" spans="1:9" ht="15" customHeight="1" x14ac:dyDescent="0.2">
      <c r="A20" s="10">
        <v>2</v>
      </c>
      <c r="B20" s="8"/>
      <c r="C20" s="9"/>
      <c r="D20" s="9"/>
      <c r="E20" s="9"/>
      <c r="F20" s="8">
        <f t="shared" ref="F20:F28" si="0">ROUND(D20*E20,2)</f>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ref="F29:F30" si="3">ROUND(D29*E29,2)</f>
        <v>0</v>
      </c>
      <c r="G29" s="7">
        <f t="shared" si="1"/>
        <v>0</v>
      </c>
      <c r="H29" s="7">
        <f t="shared" si="1"/>
        <v>0</v>
      </c>
      <c r="I29" s="7">
        <f t="shared" si="2"/>
        <v>0</v>
      </c>
    </row>
    <row r="30" spans="1:9" ht="15" customHeight="1" x14ac:dyDescent="0.2">
      <c r="A30" s="10">
        <v>12</v>
      </c>
      <c r="B30" s="8"/>
      <c r="C30" s="9"/>
      <c r="D30" s="9"/>
      <c r="E30" s="9"/>
      <c r="F30" s="8">
        <f t="shared" si="3"/>
        <v>0</v>
      </c>
      <c r="G30" s="7">
        <f t="shared" si="1"/>
        <v>0</v>
      </c>
      <c r="H30" s="7">
        <f t="shared" si="1"/>
        <v>0</v>
      </c>
      <c r="I30" s="7">
        <f t="shared" si="2"/>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75"/>
      <c r="B32" s="275"/>
      <c r="C32" s="275"/>
      <c r="D32" s="275"/>
      <c r="E32" s="275"/>
      <c r="F32" s="275"/>
      <c r="G32" s="275"/>
      <c r="H32" s="275"/>
      <c r="I32" s="275"/>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A8:I8"/>
    <mergeCell ref="A2:I2"/>
    <mergeCell ref="A3:I3"/>
    <mergeCell ref="A4:C4"/>
    <mergeCell ref="E4:I4"/>
    <mergeCell ref="A5:C5"/>
    <mergeCell ref="E5:I5"/>
    <mergeCell ref="A6:F6"/>
    <mergeCell ref="H6:I6"/>
    <mergeCell ref="A7:D7"/>
    <mergeCell ref="E7:F7"/>
    <mergeCell ref="G7:I7"/>
    <mergeCell ref="A33:I33"/>
    <mergeCell ref="A9:I9"/>
    <mergeCell ref="F11:I11"/>
    <mergeCell ref="F12:I12"/>
    <mergeCell ref="A14:A16"/>
    <mergeCell ref="B14:B16"/>
    <mergeCell ref="C14:C16"/>
    <mergeCell ref="D14:D16"/>
    <mergeCell ref="E14:E16"/>
    <mergeCell ref="F14:F16"/>
    <mergeCell ref="G14:H14"/>
    <mergeCell ref="I14:I16"/>
    <mergeCell ref="D18:E18"/>
    <mergeCell ref="A31:D31"/>
    <mergeCell ref="A32:I32"/>
    <mergeCell ref="A34:I34"/>
    <mergeCell ref="B35:C35"/>
    <mergeCell ref="D35:G35"/>
    <mergeCell ref="H35:I35"/>
    <mergeCell ref="B36:C36"/>
    <mergeCell ref="D36:G36"/>
    <mergeCell ref="H36:I36"/>
    <mergeCell ref="A37:I37"/>
    <mergeCell ref="B38:C38"/>
    <mergeCell ref="D38:G38"/>
    <mergeCell ref="H38:I38"/>
    <mergeCell ref="B39:C39"/>
    <mergeCell ref="D39:G39"/>
    <mergeCell ref="H39:I39"/>
    <mergeCell ref="B40:C40"/>
    <mergeCell ref="D40:G40"/>
    <mergeCell ref="H40:I40"/>
    <mergeCell ref="B41:C41"/>
    <mergeCell ref="D41:G41"/>
    <mergeCell ref="H41:I41"/>
    <mergeCell ref="B42:C42"/>
    <mergeCell ref="D42:G42"/>
    <mergeCell ref="H42:I42"/>
    <mergeCell ref="B43:C43"/>
    <mergeCell ref="D43:G43"/>
    <mergeCell ref="H43:I43"/>
  </mergeCells>
  <conditionalFormatting sqref="F19:I30">
    <cfRule type="cellIs" dxfId="9"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H16" xr:uid="{B7DB260F-C3EA-4463-B14E-166CA1961D31}">
      <formula1>0</formula1>
    </dataValidation>
    <dataValidation type="decimal" operator="greaterThanOrEqual" allowBlank="1" showInputMessage="1" showErrorMessage="1" promptTitle="Akcīzes nodokļa likme" prompt="Ievadiet likmi, kas bija spēkā līdz likmju maiņai" sqref="G16" xr:uid="{CEABD38B-6FD0-4093-9DD7-E47D23847D36}">
      <formula1>0</formula1>
    </dataValidation>
    <dataValidation allowBlank="1" showInputMessage="1" showErrorMessage="1" promptTitle="Kopā" prompt="Aprēķina rezultāts" sqref="E31:I31" xr:uid="{9F1B7DBD-D8F4-47B5-B93B-3BA4C145B3A2}"/>
  </dataValidations>
  <printOptions horizontalCentered="1"/>
  <pageMargins left="0.39370078740157483" right="0.3543307086614173" top="0.89930555555555558" bottom="0.74803149606299213" header="0.31496062992125984" footer="0.31496062992125984"/>
  <pageSetup paperSize="9" scale="75"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FCBE-878E-4093-8630-356E02A100E8}">
  <sheetPr>
    <tabColor theme="2" tint="-0.249977111117893"/>
  </sheetPr>
  <dimension ref="A1:W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8.140625" style="1" customWidth="1"/>
    <col min="3" max="3" width="45.7109375" style="1" customWidth="1"/>
    <col min="4" max="9" width="18.140625" style="1" customWidth="1"/>
    <col min="10" max="11" width="13.140625" style="1" customWidth="1"/>
    <col min="12" max="16384" width="9.140625" style="1"/>
  </cols>
  <sheetData>
    <row r="1" spans="1:23" ht="18.75" customHeight="1" x14ac:dyDescent="0.2">
      <c r="A1" s="279" t="s">
        <v>86</v>
      </c>
      <c r="B1" s="279"/>
      <c r="C1" s="279"/>
      <c r="D1" s="279"/>
      <c r="E1" s="279"/>
      <c r="F1" s="279"/>
      <c r="G1" s="279"/>
      <c r="H1" s="279"/>
      <c r="I1" s="279"/>
      <c r="J1" s="25"/>
      <c r="K1" s="25"/>
      <c r="L1" s="24"/>
      <c r="M1" s="24"/>
      <c r="N1" s="24"/>
      <c r="O1" s="24"/>
      <c r="P1" s="24"/>
      <c r="Q1" s="24"/>
      <c r="R1" s="24"/>
      <c r="S1" s="24"/>
      <c r="T1" s="24"/>
      <c r="U1" s="24"/>
      <c r="V1" s="24"/>
      <c r="W1" s="24"/>
    </row>
    <row r="2" spans="1:23" ht="15.75" x14ac:dyDescent="0.25">
      <c r="A2" s="261" t="s">
        <v>121</v>
      </c>
      <c r="B2" s="261"/>
      <c r="C2" s="261"/>
      <c r="D2" s="261"/>
      <c r="E2" s="261"/>
      <c r="F2" s="261"/>
      <c r="G2" s="261"/>
      <c r="H2" s="261"/>
      <c r="I2" s="261"/>
      <c r="L2" s="23"/>
      <c r="M2" s="23"/>
      <c r="N2" s="23"/>
      <c r="O2" s="23"/>
      <c r="P2" s="23"/>
      <c r="Q2" s="23"/>
      <c r="R2" s="23"/>
      <c r="S2" s="23"/>
      <c r="T2" s="23"/>
      <c r="U2" s="23"/>
      <c r="V2" s="23"/>
      <c r="W2" s="23"/>
    </row>
    <row r="3" spans="1:23" ht="15.75" x14ac:dyDescent="0.25">
      <c r="A3" s="261" t="s">
        <v>122</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row>
    <row r="7" spans="1:23" s="19" customFormat="1" ht="18" customHeight="1" x14ac:dyDescent="0.3">
      <c r="A7" s="215" t="s">
        <v>33</v>
      </c>
      <c r="B7" s="215"/>
      <c r="C7" s="215"/>
      <c r="D7" s="215"/>
      <c r="E7" s="265"/>
      <c r="F7" s="265"/>
      <c r="G7" s="264"/>
      <c r="H7" s="264"/>
      <c r="I7" s="264"/>
    </row>
    <row r="8" spans="1:23" s="19" customFormat="1" ht="20.25" x14ac:dyDescent="0.3">
      <c r="A8" s="266" t="s">
        <v>114</v>
      </c>
      <c r="B8" s="266"/>
      <c r="C8" s="266"/>
      <c r="D8" s="266"/>
      <c r="E8" s="266"/>
      <c r="F8" s="266"/>
      <c r="G8" s="266"/>
      <c r="H8" s="266"/>
      <c r="I8" s="266"/>
      <c r="K8" s="27"/>
    </row>
    <row r="9" spans="1:23" s="19" customFormat="1" ht="16.5" customHeight="1" x14ac:dyDescent="0.3">
      <c r="A9" s="267" t="s">
        <v>109</v>
      </c>
      <c r="B9" s="267"/>
      <c r="C9" s="267"/>
      <c r="D9" s="267"/>
      <c r="E9" s="267"/>
      <c r="F9" s="267"/>
      <c r="G9" s="267"/>
      <c r="H9" s="267"/>
      <c r="I9" s="267"/>
    </row>
    <row r="10" spans="1:23" s="19" customFormat="1" ht="12.75" customHeight="1" x14ac:dyDescent="0.3">
      <c r="A10" s="195"/>
      <c r="B10" s="195"/>
      <c r="C10" s="195"/>
      <c r="D10" s="195"/>
      <c r="E10" s="195"/>
      <c r="F10" s="195"/>
      <c r="G10" s="195"/>
      <c r="H10" s="195"/>
      <c r="I10" s="195"/>
    </row>
    <row r="11" spans="1:23" s="19" customFormat="1" ht="14.25" customHeight="1" x14ac:dyDescent="0.3">
      <c r="A11" s="4"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48.75" customHeight="1"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122</v>
      </c>
      <c r="H16" s="31">
        <v>159</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x14ac:dyDescent="0.25">
      <c r="A18" s="16"/>
      <c r="B18" s="26" t="s">
        <v>10</v>
      </c>
      <c r="C18" s="14"/>
      <c r="D18" s="273" t="s">
        <v>9</v>
      </c>
      <c r="E18" s="273"/>
      <c r="F18" s="13" t="s">
        <v>8</v>
      </c>
      <c r="G18" s="13" t="s">
        <v>7</v>
      </c>
      <c r="H18" s="13" t="s">
        <v>94</v>
      </c>
      <c r="I18" s="13" t="s">
        <v>6</v>
      </c>
    </row>
    <row r="19" spans="1:9" ht="15" customHeight="1" x14ac:dyDescent="0.2">
      <c r="A19" s="10">
        <v>1</v>
      </c>
      <c r="B19" s="8"/>
      <c r="C19" s="11"/>
      <c r="D19" s="9"/>
      <c r="E19" s="9"/>
      <c r="F19" s="8">
        <f t="shared" ref="F19:F30" si="0">ROUND(D19*E19,2)</f>
        <v>0</v>
      </c>
      <c r="G19" s="7">
        <f>ROUND(G$16*$F19/100,3)</f>
        <v>0</v>
      </c>
      <c r="H19" s="7">
        <f>ROUND(H$16*$F19/100,3)</f>
        <v>0</v>
      </c>
      <c r="I19" s="7">
        <f>ROUND(H19-G19,3)</f>
        <v>0</v>
      </c>
    </row>
    <row r="20" spans="1:9" ht="15" customHeight="1" x14ac:dyDescent="0.2">
      <c r="A20" s="10">
        <v>2</v>
      </c>
      <c r="B20" s="8"/>
      <c r="C20" s="9"/>
      <c r="D20" s="9"/>
      <c r="E20" s="9"/>
      <c r="F20" s="8">
        <f t="shared" si="0"/>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si="0"/>
        <v>0</v>
      </c>
      <c r="G29" s="7">
        <f t="shared" si="1"/>
        <v>0</v>
      </c>
      <c r="H29" s="7">
        <f t="shared" si="1"/>
        <v>0</v>
      </c>
      <c r="I29" s="7">
        <f t="shared" si="2"/>
        <v>0</v>
      </c>
    </row>
    <row r="30" spans="1:9" ht="15" customHeight="1" x14ac:dyDescent="0.2">
      <c r="A30" s="10">
        <v>12</v>
      </c>
      <c r="B30" s="8"/>
      <c r="C30" s="9"/>
      <c r="D30" s="9"/>
      <c r="E30" s="9"/>
      <c r="F30" s="8">
        <f t="shared" si="0"/>
        <v>0</v>
      </c>
      <c r="G30" s="7">
        <f t="shared" si="1"/>
        <v>0</v>
      </c>
      <c r="H30" s="7">
        <f t="shared" si="1"/>
        <v>0</v>
      </c>
      <c r="I30" s="7">
        <f t="shared" si="2"/>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68"/>
      <c r="B32" s="268"/>
      <c r="C32" s="268"/>
      <c r="D32" s="268"/>
      <c r="E32" s="268"/>
      <c r="F32" s="268"/>
      <c r="G32" s="268"/>
      <c r="H32" s="268"/>
      <c r="I32" s="268"/>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A8:I8"/>
    <mergeCell ref="A2:I2"/>
    <mergeCell ref="A3:I3"/>
    <mergeCell ref="A4:C4"/>
    <mergeCell ref="E4:I4"/>
    <mergeCell ref="A5:C5"/>
    <mergeCell ref="E5:I5"/>
    <mergeCell ref="A6:F6"/>
    <mergeCell ref="H6:I6"/>
    <mergeCell ref="A7:D7"/>
    <mergeCell ref="E7:F7"/>
    <mergeCell ref="G7:I7"/>
    <mergeCell ref="A33:I33"/>
    <mergeCell ref="A9:I9"/>
    <mergeCell ref="F11:I11"/>
    <mergeCell ref="F12:I12"/>
    <mergeCell ref="A14:A16"/>
    <mergeCell ref="B14:B16"/>
    <mergeCell ref="C14:C16"/>
    <mergeCell ref="D14:D16"/>
    <mergeCell ref="E14:E16"/>
    <mergeCell ref="F14:F16"/>
    <mergeCell ref="G14:H14"/>
    <mergeCell ref="I14:I16"/>
    <mergeCell ref="D18:E18"/>
    <mergeCell ref="A31:D31"/>
    <mergeCell ref="A32:I32"/>
    <mergeCell ref="A34:I34"/>
    <mergeCell ref="B35:C35"/>
    <mergeCell ref="D35:G35"/>
    <mergeCell ref="H35:I35"/>
    <mergeCell ref="B36:C36"/>
    <mergeCell ref="D36:G36"/>
    <mergeCell ref="H36:I36"/>
    <mergeCell ref="A37:I37"/>
    <mergeCell ref="B38:C38"/>
    <mergeCell ref="D38:G38"/>
    <mergeCell ref="H38:I38"/>
    <mergeCell ref="B39:C39"/>
    <mergeCell ref="D39:G39"/>
    <mergeCell ref="H39:I39"/>
    <mergeCell ref="B40:C40"/>
    <mergeCell ref="D40:G40"/>
    <mergeCell ref="H40:I40"/>
    <mergeCell ref="B41:C41"/>
    <mergeCell ref="D41:G41"/>
    <mergeCell ref="H41:I41"/>
    <mergeCell ref="B42:C42"/>
    <mergeCell ref="D42:G42"/>
    <mergeCell ref="H42:I42"/>
    <mergeCell ref="B43:C43"/>
    <mergeCell ref="D43:G43"/>
    <mergeCell ref="H43:I43"/>
  </mergeCells>
  <conditionalFormatting sqref="F19:I30">
    <cfRule type="cellIs" dxfId="8"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H16" xr:uid="{B9571C14-8AC0-44E3-A1C9-14C24180D4B6}">
      <formula1>0</formula1>
    </dataValidation>
    <dataValidation type="decimal" operator="greaterThanOrEqual" allowBlank="1" showInputMessage="1" showErrorMessage="1" promptTitle="Akcīzes nodokļa likme" prompt="Ievadiet likmi, kas bija spēkā līdz likmju maiņai" sqref="G16" xr:uid="{6B667F2E-4F29-46AA-8D7D-E87F71DFD47C}">
      <formula1>0</formula1>
    </dataValidation>
    <dataValidation allowBlank="1" showInputMessage="1" showErrorMessage="1" promptTitle="Kopā" prompt="Aprēķina rezultāts" sqref="E31:I31" xr:uid="{4AB52340-15E8-41C0-B954-72401356375C}"/>
  </dataValidations>
  <printOptions horizontalCentered="1"/>
  <pageMargins left="0.39370078740157483" right="0.3543307086614173" top="0.875" bottom="0.74803149606299213" header="0.31496062992125984" footer="0.31496062992125984"/>
  <pageSetup paperSize="9" scale="75"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4480-E3E6-4C1E-92A8-5AA36143D30F}">
  <sheetPr>
    <tabColor theme="2" tint="-0.249977111117893"/>
  </sheetPr>
  <dimension ref="A1:W44"/>
  <sheetViews>
    <sheetView topLeftCell="A3" zoomScaleNormal="100" zoomScalePageLayoutView="90" workbookViewId="0">
      <selection activeCell="C19" sqref="C19"/>
    </sheetView>
  </sheetViews>
  <sheetFormatPr defaultColWidth="9.140625" defaultRowHeight="12.75" x14ac:dyDescent="0.2"/>
  <cols>
    <col min="1" max="1" width="4.5703125" style="2" customWidth="1"/>
    <col min="2" max="2" width="18.140625" style="1" customWidth="1"/>
    <col min="3" max="3" width="45.7109375" style="1" customWidth="1"/>
    <col min="4" max="9" width="18.140625" style="1" customWidth="1"/>
    <col min="10" max="11" width="13.140625" style="1" customWidth="1"/>
    <col min="12" max="16384" width="9.140625" style="1"/>
  </cols>
  <sheetData>
    <row r="1" spans="1:23" ht="18.75" customHeight="1" x14ac:dyDescent="0.2">
      <c r="A1" s="279" t="s">
        <v>86</v>
      </c>
      <c r="B1" s="279"/>
      <c r="C1" s="279"/>
      <c r="D1" s="279"/>
      <c r="E1" s="279"/>
      <c r="F1" s="279"/>
      <c r="G1" s="279"/>
      <c r="H1" s="279"/>
      <c r="I1" s="279"/>
      <c r="J1" s="25"/>
      <c r="K1" s="25"/>
      <c r="L1" s="24"/>
      <c r="M1" s="24"/>
      <c r="N1" s="24"/>
      <c r="O1" s="24"/>
      <c r="P1" s="24"/>
      <c r="Q1" s="24"/>
      <c r="R1" s="24"/>
      <c r="S1" s="24"/>
      <c r="T1" s="24"/>
      <c r="U1" s="24"/>
      <c r="V1" s="24"/>
      <c r="W1" s="24"/>
    </row>
    <row r="2" spans="1:23" ht="15.75" x14ac:dyDescent="0.25">
      <c r="A2" s="261" t="s">
        <v>121</v>
      </c>
      <c r="B2" s="261"/>
      <c r="C2" s="261"/>
      <c r="D2" s="261"/>
      <c r="E2" s="261"/>
      <c r="F2" s="261"/>
      <c r="G2" s="261"/>
      <c r="H2" s="261"/>
      <c r="I2" s="261"/>
      <c r="L2" s="23"/>
      <c r="M2" s="23"/>
      <c r="N2" s="23"/>
      <c r="O2" s="23"/>
      <c r="P2" s="23"/>
      <c r="Q2" s="23"/>
      <c r="R2" s="23"/>
      <c r="S2" s="23"/>
      <c r="T2" s="23"/>
      <c r="U2" s="23"/>
      <c r="V2" s="23"/>
      <c r="W2" s="23"/>
    </row>
    <row r="3" spans="1:23" ht="15.75" x14ac:dyDescent="0.25">
      <c r="A3" s="261" t="s">
        <v>122</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c r="K6" s="27"/>
    </row>
    <row r="7" spans="1:23" s="19" customFormat="1" ht="18" customHeight="1" x14ac:dyDescent="0.3">
      <c r="A7" s="215" t="s">
        <v>33</v>
      </c>
      <c r="B7" s="215"/>
      <c r="C7" s="215"/>
      <c r="D7" s="215"/>
      <c r="E7" s="265"/>
      <c r="F7" s="265"/>
      <c r="G7" s="264"/>
      <c r="H7" s="264"/>
      <c r="I7" s="264"/>
    </row>
    <row r="8" spans="1:23" s="19" customFormat="1" ht="20.25" x14ac:dyDescent="0.3">
      <c r="A8" s="266" t="s">
        <v>113</v>
      </c>
      <c r="B8" s="266"/>
      <c r="C8" s="266"/>
      <c r="D8" s="266"/>
      <c r="E8" s="266"/>
      <c r="F8" s="266"/>
      <c r="G8" s="266"/>
      <c r="H8" s="266"/>
      <c r="I8" s="266"/>
      <c r="J8" s="28"/>
    </row>
    <row r="9" spans="1:23" s="19" customFormat="1" ht="18.75" x14ac:dyDescent="0.3">
      <c r="A9" s="267" t="s">
        <v>111</v>
      </c>
      <c r="B9" s="267"/>
      <c r="C9" s="267"/>
      <c r="D9" s="267"/>
      <c r="E9" s="267"/>
      <c r="F9" s="267"/>
      <c r="G9" s="267"/>
      <c r="H9" s="267"/>
      <c r="I9" s="267"/>
    </row>
    <row r="10" spans="1:23" s="19" customFormat="1" ht="14.25" customHeight="1" x14ac:dyDescent="0.3">
      <c r="A10" s="186"/>
      <c r="B10" s="186"/>
      <c r="C10" s="186"/>
      <c r="D10" s="186"/>
      <c r="E10" s="186"/>
      <c r="F10" s="186"/>
      <c r="G10" s="186"/>
      <c r="H10" s="186"/>
      <c r="I10" s="186"/>
    </row>
    <row r="11" spans="1:23" s="19" customFormat="1" ht="14.25" customHeight="1" x14ac:dyDescent="0.3">
      <c r="A11" s="4"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48.75" customHeight="1"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203</v>
      </c>
      <c r="H16" s="31">
        <v>264</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x14ac:dyDescent="0.25">
      <c r="A18" s="16"/>
      <c r="B18" s="26" t="s">
        <v>10</v>
      </c>
      <c r="C18" s="14"/>
      <c r="D18" s="273" t="s">
        <v>9</v>
      </c>
      <c r="E18" s="273"/>
      <c r="F18" s="13" t="s">
        <v>8</v>
      </c>
      <c r="G18" s="13" t="s">
        <v>40</v>
      </c>
      <c r="H18" s="13" t="s">
        <v>95</v>
      </c>
      <c r="I18" s="13" t="s">
        <v>6</v>
      </c>
    </row>
    <row r="19" spans="1:9" ht="15" customHeight="1" x14ac:dyDescent="0.2">
      <c r="A19" s="10">
        <v>1</v>
      </c>
      <c r="B19" s="8"/>
      <c r="C19" s="11"/>
      <c r="D19" s="9"/>
      <c r="E19" s="9"/>
      <c r="F19" s="8">
        <f t="shared" ref="F19:F30" si="0">ROUND(D19*E19,2)</f>
        <v>0</v>
      </c>
      <c r="G19" s="7">
        <f>ROUND(G$16*$F19/100,3)</f>
        <v>0</v>
      </c>
      <c r="H19" s="7">
        <f>ROUND(H$16*$F19/100,3)</f>
        <v>0</v>
      </c>
      <c r="I19" s="7">
        <f>ROUND(H19-G19,3)</f>
        <v>0</v>
      </c>
    </row>
    <row r="20" spans="1:9" ht="15" customHeight="1" x14ac:dyDescent="0.2">
      <c r="A20" s="10">
        <v>2</v>
      </c>
      <c r="B20" s="8"/>
      <c r="C20" s="9"/>
      <c r="D20" s="9"/>
      <c r="E20" s="9"/>
      <c r="F20" s="8">
        <f t="shared" si="0"/>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si="0"/>
        <v>0</v>
      </c>
      <c r="G29" s="7">
        <f t="shared" si="1"/>
        <v>0</v>
      </c>
      <c r="H29" s="7">
        <f t="shared" si="1"/>
        <v>0</v>
      </c>
      <c r="I29" s="7">
        <f t="shared" si="2"/>
        <v>0</v>
      </c>
    </row>
    <row r="30" spans="1:9" ht="15" customHeight="1" x14ac:dyDescent="0.2">
      <c r="A30" s="10">
        <v>12</v>
      </c>
      <c r="B30" s="8"/>
      <c r="C30" s="9"/>
      <c r="D30" s="9"/>
      <c r="E30" s="9"/>
      <c r="F30" s="8">
        <f t="shared" si="0"/>
        <v>0</v>
      </c>
      <c r="G30" s="7">
        <f t="shared" si="1"/>
        <v>0</v>
      </c>
      <c r="H30" s="7">
        <f t="shared" si="1"/>
        <v>0</v>
      </c>
      <c r="I30" s="7">
        <f t="shared" si="2"/>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75"/>
      <c r="B32" s="275"/>
      <c r="C32" s="275"/>
      <c r="D32" s="275"/>
      <c r="E32" s="275"/>
      <c r="F32" s="275"/>
      <c r="G32" s="275"/>
      <c r="H32" s="275"/>
      <c r="I32" s="275"/>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A2:I2"/>
    <mergeCell ref="A3:I3"/>
    <mergeCell ref="A4:C4"/>
    <mergeCell ref="E4:I4"/>
    <mergeCell ref="A5:C5"/>
    <mergeCell ref="E5:I5"/>
    <mergeCell ref="A6:F6"/>
    <mergeCell ref="H6:I6"/>
    <mergeCell ref="A7:D7"/>
    <mergeCell ref="E7:F7"/>
    <mergeCell ref="G7:I7"/>
    <mergeCell ref="A33:I33"/>
    <mergeCell ref="A9:I9"/>
    <mergeCell ref="F11:I11"/>
    <mergeCell ref="F12:I12"/>
    <mergeCell ref="A14:A16"/>
    <mergeCell ref="B14:B16"/>
    <mergeCell ref="C14:C16"/>
    <mergeCell ref="D14:D16"/>
    <mergeCell ref="E14:E16"/>
    <mergeCell ref="F14:F16"/>
    <mergeCell ref="G14:H14"/>
    <mergeCell ref="I14:I16"/>
    <mergeCell ref="D18:E18"/>
    <mergeCell ref="A31:D31"/>
    <mergeCell ref="A32:I32"/>
    <mergeCell ref="H38:I38"/>
    <mergeCell ref="B39:C39"/>
    <mergeCell ref="D39:G39"/>
    <mergeCell ref="H39:I39"/>
    <mergeCell ref="A34:I34"/>
    <mergeCell ref="B35:C35"/>
    <mergeCell ref="D35:G35"/>
    <mergeCell ref="H35:I35"/>
    <mergeCell ref="B36:C36"/>
    <mergeCell ref="D36:G36"/>
    <mergeCell ref="H36:I36"/>
    <mergeCell ref="A8:I8"/>
    <mergeCell ref="B42:C42"/>
    <mergeCell ref="D42:G42"/>
    <mergeCell ref="H42:I42"/>
    <mergeCell ref="B43:C43"/>
    <mergeCell ref="D43:G43"/>
    <mergeCell ref="H43:I43"/>
    <mergeCell ref="B40:C40"/>
    <mergeCell ref="D40:G40"/>
    <mergeCell ref="H40:I40"/>
    <mergeCell ref="B41:C41"/>
    <mergeCell ref="D41:G41"/>
    <mergeCell ref="H41:I41"/>
    <mergeCell ref="A37:I37"/>
    <mergeCell ref="B38:C38"/>
    <mergeCell ref="D38:G38"/>
  </mergeCells>
  <conditionalFormatting sqref="F19:I30">
    <cfRule type="cellIs" dxfId="7" priority="1" stopIfTrue="1" operator="equal">
      <formula>0</formula>
    </cfRule>
  </conditionalFormatting>
  <dataValidations disablePrompts="1" count="3">
    <dataValidation allowBlank="1" showInputMessage="1" showErrorMessage="1" promptTitle="Kopā" prompt="Aprēķina rezultāts" sqref="E31:I31" xr:uid="{35E2D2A6-CA9A-423A-B610-BBE8E3153BE6}"/>
    <dataValidation type="decimal" operator="greaterThanOrEqual" allowBlank="1" showInputMessage="1" showErrorMessage="1" promptTitle="Akcīzes nodokļa likme" prompt="Ievadiet likmi, kas bija spēkā līdz likmju maiņai" sqref="G16" xr:uid="{113BCB7B-7D7B-4FDA-8ECB-0CEDF00F1ADB}">
      <formula1>0</formula1>
    </dataValidation>
    <dataValidation type="decimal" operator="greaterThanOrEqual" allowBlank="1" showInputMessage="1" showErrorMessage="1" promptTitle="Akcīzes nodokļa likme" prompt="Ievadiet likmi, kas stājas spēkā pēc likmju maiņas" sqref="H16" xr:uid="{B9DEE833-3B36-47FA-B1FE-C204B4A3932E}">
      <formula1>0</formula1>
    </dataValidation>
  </dataValidations>
  <printOptions horizontalCentered="1"/>
  <pageMargins left="0.39370078740157483" right="0.3543307086614173" top="0.86689814814814814" bottom="0.74803149606299213" header="0.31496062992125984" footer="0.31496062992125984"/>
  <pageSetup paperSize="9" scale="75"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1045-5D59-4CB9-B104-BA8DCF40B459}">
  <sheetPr>
    <tabColor theme="2" tint="-0.249977111117893"/>
  </sheetPr>
  <dimension ref="A1:Y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4.42578125" style="1" customWidth="1"/>
    <col min="3" max="3" width="45.85546875" style="1" customWidth="1"/>
    <col min="4" max="11" width="14.42578125" style="1" customWidth="1"/>
    <col min="12" max="16384" width="9.140625" style="1"/>
  </cols>
  <sheetData>
    <row r="1" spans="1:25" ht="18.75" customHeight="1" x14ac:dyDescent="0.2">
      <c r="A1" s="279" t="s">
        <v>86</v>
      </c>
      <c r="B1" s="279"/>
      <c r="C1" s="279"/>
      <c r="D1" s="279"/>
      <c r="E1" s="279"/>
      <c r="F1" s="279"/>
      <c r="G1" s="279"/>
      <c r="H1" s="279"/>
      <c r="I1" s="279"/>
      <c r="J1" s="279"/>
      <c r="K1" s="279"/>
      <c r="L1" s="25"/>
      <c r="M1" s="25"/>
      <c r="N1" s="24"/>
      <c r="O1" s="24"/>
      <c r="P1" s="24"/>
      <c r="Q1" s="24"/>
      <c r="R1" s="24"/>
      <c r="S1" s="24"/>
      <c r="T1" s="24"/>
      <c r="U1" s="24"/>
      <c r="V1" s="24"/>
      <c r="W1" s="24"/>
      <c r="X1" s="24"/>
      <c r="Y1" s="24"/>
    </row>
    <row r="2" spans="1:25" ht="30.75" customHeight="1" x14ac:dyDescent="0.25">
      <c r="A2" s="261" t="s">
        <v>126</v>
      </c>
      <c r="B2" s="261"/>
      <c r="C2" s="261"/>
      <c r="D2" s="261"/>
      <c r="E2" s="261"/>
      <c r="F2" s="261"/>
      <c r="G2" s="261"/>
      <c r="H2" s="261"/>
      <c r="I2" s="261"/>
      <c r="J2" s="261"/>
      <c r="K2" s="261"/>
      <c r="N2" s="23"/>
      <c r="O2" s="23"/>
      <c r="P2" s="23"/>
      <c r="Q2" s="23"/>
      <c r="R2" s="23"/>
      <c r="S2" s="23"/>
      <c r="T2" s="23"/>
      <c r="U2" s="23"/>
      <c r="V2" s="23"/>
      <c r="W2" s="23"/>
      <c r="X2" s="23"/>
      <c r="Y2" s="23"/>
    </row>
    <row r="3" spans="1:25" ht="15.75" x14ac:dyDescent="0.25">
      <c r="A3" s="261" t="s">
        <v>122</v>
      </c>
      <c r="B3" s="261"/>
      <c r="C3" s="261"/>
      <c r="D3" s="261"/>
      <c r="E3" s="261"/>
      <c r="F3" s="261"/>
      <c r="G3" s="261"/>
      <c r="H3" s="261"/>
      <c r="I3" s="261"/>
      <c r="J3" s="261"/>
      <c r="K3" s="261"/>
      <c r="N3" s="23"/>
      <c r="O3" s="23"/>
      <c r="P3" s="23"/>
      <c r="Q3" s="23"/>
      <c r="R3" s="23"/>
      <c r="S3" s="23"/>
      <c r="T3" s="23"/>
      <c r="U3" s="23"/>
      <c r="V3" s="23"/>
      <c r="W3" s="23"/>
      <c r="X3" s="23"/>
      <c r="Y3" s="23"/>
    </row>
    <row r="4" spans="1:25" ht="21" customHeight="1" x14ac:dyDescent="0.2">
      <c r="A4" s="262"/>
      <c r="B4" s="262"/>
      <c r="C4" s="262"/>
      <c r="F4" s="262"/>
      <c r="G4" s="262"/>
      <c r="H4" s="262"/>
      <c r="I4" s="262"/>
      <c r="J4" s="262"/>
      <c r="K4" s="262"/>
      <c r="N4" s="23"/>
      <c r="O4" s="23"/>
      <c r="P4" s="23"/>
      <c r="Q4" s="23"/>
      <c r="R4" s="23"/>
      <c r="S4" s="23"/>
      <c r="T4" s="23"/>
      <c r="U4" s="23"/>
      <c r="V4" s="23"/>
      <c r="W4" s="23"/>
      <c r="X4" s="23"/>
      <c r="Y4" s="23"/>
    </row>
    <row r="5" spans="1:25" ht="18.75" customHeight="1" x14ac:dyDescent="0.2">
      <c r="A5" s="263" t="s">
        <v>36</v>
      </c>
      <c r="B5" s="263"/>
      <c r="C5" s="263"/>
      <c r="D5" s="22"/>
      <c r="E5" s="22"/>
      <c r="F5" s="263" t="s">
        <v>35</v>
      </c>
      <c r="G5" s="263"/>
      <c r="H5" s="263"/>
      <c r="I5" s="263"/>
      <c r="J5" s="263"/>
      <c r="K5" s="263"/>
    </row>
    <row r="6" spans="1:25" s="19" customFormat="1" ht="22.5" customHeight="1" x14ac:dyDescent="0.3">
      <c r="A6" s="215" t="s">
        <v>34</v>
      </c>
      <c r="B6" s="215"/>
      <c r="C6" s="215"/>
      <c r="D6" s="215"/>
      <c r="E6" s="215"/>
      <c r="F6" s="215"/>
      <c r="G6" s="21"/>
      <c r="H6" s="36"/>
      <c r="J6" s="264"/>
      <c r="K6" s="264"/>
      <c r="M6" s="27"/>
    </row>
    <row r="7" spans="1:25" s="19" customFormat="1" ht="18" customHeight="1" x14ac:dyDescent="0.3">
      <c r="A7" s="215" t="s">
        <v>33</v>
      </c>
      <c r="B7" s="215"/>
      <c r="C7" s="215"/>
      <c r="D7" s="215"/>
      <c r="E7" s="215"/>
      <c r="F7" s="265"/>
      <c r="G7" s="265"/>
      <c r="H7" s="265"/>
      <c r="I7" s="264"/>
      <c r="J7" s="264"/>
      <c r="K7" s="264"/>
    </row>
    <row r="8" spans="1:25" s="19" customFormat="1" ht="20.25" x14ac:dyDescent="0.3">
      <c r="A8" s="266" t="s">
        <v>112</v>
      </c>
      <c r="B8" s="266"/>
      <c r="C8" s="266"/>
      <c r="D8" s="266"/>
      <c r="E8" s="266"/>
      <c r="F8" s="266"/>
      <c r="G8" s="266"/>
      <c r="H8" s="266"/>
      <c r="I8" s="266"/>
      <c r="J8" s="266"/>
      <c r="K8" s="266"/>
      <c r="L8" s="28"/>
    </row>
    <row r="9" spans="1:25" s="19" customFormat="1" ht="15" customHeight="1" x14ac:dyDescent="0.3">
      <c r="A9" s="267" t="s">
        <v>140</v>
      </c>
      <c r="B9" s="267"/>
      <c r="C9" s="267"/>
      <c r="D9" s="267"/>
      <c r="E9" s="267"/>
      <c r="F9" s="267"/>
      <c r="G9" s="267"/>
      <c r="H9" s="267"/>
      <c r="I9" s="267"/>
      <c r="J9" s="267"/>
      <c r="K9" s="267"/>
    </row>
    <row r="10" spans="1:25" s="19" customFormat="1" ht="15" customHeight="1" x14ac:dyDescent="0.3">
      <c r="A10" s="195"/>
      <c r="B10" s="195"/>
      <c r="C10" s="195"/>
      <c r="D10" s="195"/>
      <c r="E10" s="195"/>
      <c r="F10" s="195"/>
      <c r="G10" s="195"/>
      <c r="H10" s="195"/>
      <c r="I10" s="195"/>
      <c r="J10" s="195"/>
      <c r="K10" s="195"/>
    </row>
    <row r="11" spans="1:25" s="19" customFormat="1" ht="14.25" customHeight="1" x14ac:dyDescent="0.3">
      <c r="A11" s="4" t="s">
        <v>81</v>
      </c>
      <c r="B11" s="1"/>
      <c r="C11" s="20"/>
      <c r="D11" s="4" t="s">
        <v>32</v>
      </c>
      <c r="E11" s="4"/>
      <c r="F11" s="1"/>
      <c r="G11" s="1"/>
      <c r="H11" s="262"/>
      <c r="I11" s="262"/>
      <c r="J11" s="262"/>
      <c r="K11" s="262"/>
    </row>
    <row r="12" spans="1:25" s="19" customFormat="1" ht="12.75" customHeight="1" x14ac:dyDescent="0.3">
      <c r="A12" s="1"/>
      <c r="C12" s="2" t="s">
        <v>31</v>
      </c>
      <c r="F12" s="1"/>
      <c r="G12" s="1"/>
      <c r="H12" s="268" t="s">
        <v>30</v>
      </c>
      <c r="I12" s="268"/>
      <c r="J12" s="268"/>
      <c r="K12" s="268"/>
    </row>
    <row r="14" spans="1:25" s="12" customFormat="1" ht="17.25" customHeight="1" x14ac:dyDescent="0.25">
      <c r="A14" s="269" t="s">
        <v>29</v>
      </c>
      <c r="B14" s="270" t="s">
        <v>28</v>
      </c>
      <c r="C14" s="270" t="s">
        <v>27</v>
      </c>
      <c r="D14" s="270" t="s">
        <v>26</v>
      </c>
      <c r="E14" s="270" t="s">
        <v>43</v>
      </c>
      <c r="F14" s="271" t="s">
        <v>25</v>
      </c>
      <c r="G14" s="270" t="s">
        <v>44</v>
      </c>
      <c r="H14" s="270"/>
      <c r="I14" s="281" t="s">
        <v>23</v>
      </c>
      <c r="J14" s="282"/>
      <c r="K14" s="283" t="s">
        <v>22</v>
      </c>
    </row>
    <row r="15" spans="1:25" s="12" customFormat="1" ht="48.75" customHeight="1" x14ac:dyDescent="0.25">
      <c r="A15" s="269"/>
      <c r="B15" s="270"/>
      <c r="C15" s="270"/>
      <c r="D15" s="270"/>
      <c r="E15" s="270"/>
      <c r="F15" s="271"/>
      <c r="G15" s="271" t="s">
        <v>45</v>
      </c>
      <c r="H15" s="270" t="s">
        <v>46</v>
      </c>
      <c r="I15" s="31" t="s">
        <v>48</v>
      </c>
      <c r="J15" s="31" t="s">
        <v>49</v>
      </c>
      <c r="K15" s="284"/>
    </row>
    <row r="16" spans="1:25" s="12" customFormat="1" x14ac:dyDescent="0.25">
      <c r="A16" s="269"/>
      <c r="B16" s="270"/>
      <c r="C16" s="270"/>
      <c r="D16" s="270"/>
      <c r="E16" s="270"/>
      <c r="F16" s="271"/>
      <c r="G16" s="271"/>
      <c r="H16" s="270"/>
      <c r="I16" s="31">
        <v>1862</v>
      </c>
      <c r="J16" s="31">
        <v>1955</v>
      </c>
      <c r="K16" s="285"/>
    </row>
    <row r="17" spans="1:11" s="17" customFormat="1" x14ac:dyDescent="0.2">
      <c r="A17" s="18" t="s">
        <v>19</v>
      </c>
      <c r="B17" s="18" t="s">
        <v>18</v>
      </c>
      <c r="C17" s="18" t="s">
        <v>17</v>
      </c>
      <c r="D17" s="18" t="s">
        <v>16</v>
      </c>
      <c r="E17" s="18" t="s">
        <v>15</v>
      </c>
      <c r="F17" s="32" t="s">
        <v>14</v>
      </c>
      <c r="G17" s="32" t="s">
        <v>13</v>
      </c>
      <c r="H17" s="33" t="s">
        <v>12</v>
      </c>
      <c r="I17" s="18" t="s">
        <v>11</v>
      </c>
      <c r="J17" s="18" t="s">
        <v>41</v>
      </c>
      <c r="K17" s="33" t="s">
        <v>42</v>
      </c>
    </row>
    <row r="18" spans="1:11" s="12" customFormat="1" x14ac:dyDescent="0.25">
      <c r="A18" s="16"/>
      <c r="B18" s="26" t="s">
        <v>10</v>
      </c>
      <c r="C18" s="14"/>
      <c r="D18" s="280" t="s">
        <v>9</v>
      </c>
      <c r="E18" s="280"/>
      <c r="F18" s="280"/>
      <c r="G18" s="29" t="s">
        <v>47</v>
      </c>
      <c r="H18" s="29" t="s">
        <v>89</v>
      </c>
      <c r="I18" s="29" t="s">
        <v>87</v>
      </c>
      <c r="J18" s="29" t="s">
        <v>96</v>
      </c>
      <c r="K18" s="29" t="s">
        <v>88</v>
      </c>
    </row>
    <row r="19" spans="1:11" ht="15" customHeight="1" x14ac:dyDescent="0.2">
      <c r="A19" s="10">
        <v>1</v>
      </c>
      <c r="B19" s="8"/>
      <c r="C19" s="11"/>
      <c r="D19" s="9"/>
      <c r="E19" s="9"/>
      <c r="F19" s="9"/>
      <c r="G19" s="30">
        <f>D19*F19</f>
        <v>0</v>
      </c>
      <c r="H19" s="8">
        <f>G19*E19/100</f>
        <v>0</v>
      </c>
      <c r="I19" s="7">
        <f>ROUND(I$16*$H19/100,3)</f>
        <v>0</v>
      </c>
      <c r="J19" s="7">
        <f>ROUND(J$16*$H19/100,3)</f>
        <v>0</v>
      </c>
      <c r="K19" s="7">
        <f t="shared" ref="K19:K30" si="0">ROUND(J19-I19,3)</f>
        <v>0</v>
      </c>
    </row>
    <row r="20" spans="1:11" ht="15" customHeight="1" x14ac:dyDescent="0.2">
      <c r="A20" s="10">
        <v>2</v>
      </c>
      <c r="B20" s="8"/>
      <c r="C20" s="9"/>
      <c r="D20" s="9"/>
      <c r="E20" s="9"/>
      <c r="F20" s="9"/>
      <c r="G20" s="30">
        <f t="shared" ref="G20:G30" si="1">D20*F20</f>
        <v>0</v>
      </c>
      <c r="H20" s="8">
        <f>G20*E20/100</f>
        <v>0</v>
      </c>
      <c r="I20" s="7">
        <f t="shared" ref="I20:J30" si="2">ROUND(I$16*$H20/100,3)</f>
        <v>0</v>
      </c>
      <c r="J20" s="7">
        <f t="shared" si="2"/>
        <v>0</v>
      </c>
      <c r="K20" s="7">
        <f t="shared" si="0"/>
        <v>0</v>
      </c>
    </row>
    <row r="21" spans="1:11" ht="15" customHeight="1" x14ac:dyDescent="0.2">
      <c r="A21" s="10">
        <v>3</v>
      </c>
      <c r="B21" s="8"/>
      <c r="C21" s="9"/>
      <c r="D21" s="9"/>
      <c r="E21" s="9"/>
      <c r="F21" s="9"/>
      <c r="G21" s="30">
        <f t="shared" si="1"/>
        <v>0</v>
      </c>
      <c r="H21" s="8">
        <f t="shared" ref="H21:H30" si="3">G21*E21/100</f>
        <v>0</v>
      </c>
      <c r="I21" s="7">
        <f t="shared" si="2"/>
        <v>0</v>
      </c>
      <c r="J21" s="7">
        <f t="shared" si="2"/>
        <v>0</v>
      </c>
      <c r="K21" s="7">
        <f t="shared" si="0"/>
        <v>0</v>
      </c>
    </row>
    <row r="22" spans="1:11" ht="15" customHeight="1" x14ac:dyDescent="0.2">
      <c r="A22" s="10">
        <v>4</v>
      </c>
      <c r="B22" s="8"/>
      <c r="C22" s="9"/>
      <c r="D22" s="9"/>
      <c r="E22" s="9"/>
      <c r="F22" s="9"/>
      <c r="G22" s="30">
        <f t="shared" si="1"/>
        <v>0</v>
      </c>
      <c r="H22" s="8">
        <f t="shared" si="3"/>
        <v>0</v>
      </c>
      <c r="I22" s="7">
        <f t="shared" si="2"/>
        <v>0</v>
      </c>
      <c r="J22" s="7">
        <f t="shared" si="2"/>
        <v>0</v>
      </c>
      <c r="K22" s="7">
        <f t="shared" si="0"/>
        <v>0</v>
      </c>
    </row>
    <row r="23" spans="1:11" ht="15" customHeight="1" x14ac:dyDescent="0.2">
      <c r="A23" s="10">
        <v>5</v>
      </c>
      <c r="B23" s="8"/>
      <c r="C23" s="9"/>
      <c r="D23" s="9"/>
      <c r="E23" s="9"/>
      <c r="F23" s="9"/>
      <c r="G23" s="30">
        <f t="shared" si="1"/>
        <v>0</v>
      </c>
      <c r="H23" s="8">
        <f t="shared" si="3"/>
        <v>0</v>
      </c>
      <c r="I23" s="7">
        <f t="shared" si="2"/>
        <v>0</v>
      </c>
      <c r="J23" s="7">
        <f t="shared" si="2"/>
        <v>0</v>
      </c>
      <c r="K23" s="7">
        <f t="shared" si="0"/>
        <v>0</v>
      </c>
    </row>
    <row r="24" spans="1:11" ht="15" customHeight="1" x14ac:dyDescent="0.2">
      <c r="A24" s="10">
        <v>6</v>
      </c>
      <c r="B24" s="8"/>
      <c r="C24" s="9"/>
      <c r="D24" s="9"/>
      <c r="E24" s="9"/>
      <c r="F24" s="9"/>
      <c r="G24" s="30">
        <f t="shared" si="1"/>
        <v>0</v>
      </c>
      <c r="H24" s="8">
        <f t="shared" si="3"/>
        <v>0</v>
      </c>
      <c r="I24" s="7">
        <f t="shared" si="2"/>
        <v>0</v>
      </c>
      <c r="J24" s="7">
        <f t="shared" si="2"/>
        <v>0</v>
      </c>
      <c r="K24" s="7">
        <f t="shared" si="0"/>
        <v>0</v>
      </c>
    </row>
    <row r="25" spans="1:11" ht="15" customHeight="1" x14ac:dyDescent="0.2">
      <c r="A25" s="10">
        <v>7</v>
      </c>
      <c r="B25" s="8"/>
      <c r="C25" s="9"/>
      <c r="D25" s="9"/>
      <c r="E25" s="9"/>
      <c r="F25" s="9"/>
      <c r="G25" s="30">
        <f t="shared" si="1"/>
        <v>0</v>
      </c>
      <c r="H25" s="8">
        <f t="shared" si="3"/>
        <v>0</v>
      </c>
      <c r="I25" s="7">
        <f t="shared" si="2"/>
        <v>0</v>
      </c>
      <c r="J25" s="7">
        <f t="shared" si="2"/>
        <v>0</v>
      </c>
      <c r="K25" s="7">
        <f t="shared" si="0"/>
        <v>0</v>
      </c>
    </row>
    <row r="26" spans="1:11" ht="15" customHeight="1" x14ac:dyDescent="0.2">
      <c r="A26" s="10">
        <v>8</v>
      </c>
      <c r="B26" s="8"/>
      <c r="C26" s="9"/>
      <c r="D26" s="9"/>
      <c r="E26" s="9"/>
      <c r="F26" s="9"/>
      <c r="G26" s="30">
        <f t="shared" si="1"/>
        <v>0</v>
      </c>
      <c r="H26" s="8">
        <f t="shared" si="3"/>
        <v>0</v>
      </c>
      <c r="I26" s="7">
        <f t="shared" si="2"/>
        <v>0</v>
      </c>
      <c r="J26" s="7">
        <f t="shared" si="2"/>
        <v>0</v>
      </c>
      <c r="K26" s="7">
        <f t="shared" si="0"/>
        <v>0</v>
      </c>
    </row>
    <row r="27" spans="1:11" ht="15" customHeight="1" x14ac:dyDescent="0.2">
      <c r="A27" s="10">
        <v>9</v>
      </c>
      <c r="B27" s="8"/>
      <c r="C27" s="9"/>
      <c r="D27" s="9"/>
      <c r="E27" s="9"/>
      <c r="F27" s="9"/>
      <c r="G27" s="30">
        <f t="shared" si="1"/>
        <v>0</v>
      </c>
      <c r="H27" s="8">
        <f t="shared" si="3"/>
        <v>0</v>
      </c>
      <c r="I27" s="7">
        <f t="shared" si="2"/>
        <v>0</v>
      </c>
      <c r="J27" s="7">
        <f t="shared" si="2"/>
        <v>0</v>
      </c>
      <c r="K27" s="7">
        <f t="shared" si="0"/>
        <v>0</v>
      </c>
    </row>
    <row r="28" spans="1:11" ht="15" customHeight="1" x14ac:dyDescent="0.2">
      <c r="A28" s="10">
        <v>10</v>
      </c>
      <c r="B28" s="8"/>
      <c r="C28" s="9"/>
      <c r="D28" s="9"/>
      <c r="E28" s="9"/>
      <c r="F28" s="9"/>
      <c r="G28" s="30">
        <f t="shared" si="1"/>
        <v>0</v>
      </c>
      <c r="H28" s="8">
        <f t="shared" si="3"/>
        <v>0</v>
      </c>
      <c r="I28" s="7">
        <f t="shared" si="2"/>
        <v>0</v>
      </c>
      <c r="J28" s="7">
        <f t="shared" si="2"/>
        <v>0</v>
      </c>
      <c r="K28" s="7">
        <f t="shared" si="0"/>
        <v>0</v>
      </c>
    </row>
    <row r="29" spans="1:11" ht="15" customHeight="1" x14ac:dyDescent="0.2">
      <c r="A29" s="10">
        <v>11</v>
      </c>
      <c r="B29" s="8"/>
      <c r="C29" s="9"/>
      <c r="D29" s="9"/>
      <c r="E29" s="9"/>
      <c r="F29" s="9"/>
      <c r="G29" s="30">
        <f t="shared" si="1"/>
        <v>0</v>
      </c>
      <c r="H29" s="8">
        <f t="shared" si="3"/>
        <v>0</v>
      </c>
      <c r="I29" s="7">
        <f t="shared" si="2"/>
        <v>0</v>
      </c>
      <c r="J29" s="7">
        <f t="shared" si="2"/>
        <v>0</v>
      </c>
      <c r="K29" s="7">
        <f t="shared" si="0"/>
        <v>0</v>
      </c>
    </row>
    <row r="30" spans="1:11" ht="15" customHeight="1" x14ac:dyDescent="0.2">
      <c r="A30" s="10">
        <v>12</v>
      </c>
      <c r="B30" s="8"/>
      <c r="C30" s="9"/>
      <c r="D30" s="9"/>
      <c r="E30" s="9"/>
      <c r="F30" s="9"/>
      <c r="G30" s="30">
        <f t="shared" si="1"/>
        <v>0</v>
      </c>
      <c r="H30" s="8">
        <f t="shared" si="3"/>
        <v>0</v>
      </c>
      <c r="I30" s="7">
        <f t="shared" si="2"/>
        <v>0</v>
      </c>
      <c r="J30" s="7">
        <f t="shared" si="2"/>
        <v>0</v>
      </c>
      <c r="K30" s="7">
        <f t="shared" si="0"/>
        <v>0</v>
      </c>
    </row>
    <row r="31" spans="1:11" ht="15" customHeight="1" x14ac:dyDescent="0.2">
      <c r="A31" s="274" t="s">
        <v>5</v>
      </c>
      <c r="B31" s="274"/>
      <c r="C31" s="274"/>
      <c r="D31" s="274"/>
      <c r="E31" s="274"/>
      <c r="F31" s="5">
        <f t="shared" ref="F31:K31" si="4">SUM(F18:F30)</f>
        <v>0</v>
      </c>
      <c r="G31" s="5">
        <f t="shared" si="4"/>
        <v>0</v>
      </c>
      <c r="H31" s="5">
        <f t="shared" si="4"/>
        <v>0</v>
      </c>
      <c r="I31" s="5">
        <f t="shared" si="4"/>
        <v>0</v>
      </c>
      <c r="J31" s="5">
        <f t="shared" si="4"/>
        <v>0</v>
      </c>
      <c r="K31" s="5">
        <f t="shared" si="4"/>
        <v>0</v>
      </c>
    </row>
    <row r="32" spans="1:11" x14ac:dyDescent="0.2">
      <c r="A32" s="275"/>
      <c r="B32" s="275"/>
      <c r="C32" s="275"/>
      <c r="D32" s="275"/>
      <c r="E32" s="275"/>
      <c r="F32" s="275"/>
      <c r="G32" s="275"/>
      <c r="H32" s="275"/>
      <c r="I32" s="275"/>
      <c r="J32" s="275"/>
      <c r="K32" s="275"/>
    </row>
    <row r="33" spans="1:11" ht="15.75" x14ac:dyDescent="0.25">
      <c r="A33" s="276" t="s">
        <v>4</v>
      </c>
      <c r="B33" s="276"/>
      <c r="C33" s="276"/>
      <c r="D33" s="276"/>
      <c r="E33" s="276"/>
      <c r="F33" s="276"/>
      <c r="G33" s="276"/>
      <c r="H33" s="276"/>
      <c r="I33" s="276"/>
      <c r="J33" s="276"/>
      <c r="K33" s="276"/>
    </row>
    <row r="34" spans="1:11" ht="18.75" customHeight="1" x14ac:dyDescent="0.25">
      <c r="A34" s="276" t="s">
        <v>3</v>
      </c>
      <c r="B34" s="276"/>
      <c r="C34" s="276"/>
      <c r="D34" s="276"/>
      <c r="E34" s="276"/>
      <c r="F34" s="276"/>
      <c r="G34" s="276"/>
      <c r="H34" s="276"/>
      <c r="I34" s="276"/>
      <c r="J34" s="276"/>
      <c r="K34" s="276"/>
    </row>
    <row r="35" spans="1:11" ht="22.5" customHeight="1" x14ac:dyDescent="0.3">
      <c r="A35" s="4"/>
      <c r="B35" s="277"/>
      <c r="C35" s="277"/>
      <c r="D35" s="277"/>
      <c r="E35" s="277"/>
      <c r="F35" s="277"/>
      <c r="G35" s="277"/>
      <c r="H35" s="277"/>
      <c r="I35" s="277"/>
      <c r="J35" s="277"/>
      <c r="K35" s="277"/>
    </row>
    <row r="36" spans="1:11" x14ac:dyDescent="0.2">
      <c r="A36" s="1"/>
      <c r="B36" s="278" t="s">
        <v>2</v>
      </c>
      <c r="C36" s="278"/>
      <c r="D36" s="263" t="s">
        <v>1</v>
      </c>
      <c r="E36" s="263"/>
      <c r="F36" s="263"/>
      <c r="G36" s="263"/>
      <c r="H36" s="263"/>
      <c r="I36" s="263"/>
      <c r="J36" s="263" t="s">
        <v>0</v>
      </c>
      <c r="K36" s="263"/>
    </row>
    <row r="37" spans="1:11" ht="18.75" customHeight="1" x14ac:dyDescent="0.25">
      <c r="A37" s="276" t="s">
        <v>82</v>
      </c>
      <c r="B37" s="276"/>
      <c r="C37" s="276"/>
      <c r="D37" s="276"/>
      <c r="E37" s="276"/>
      <c r="F37" s="276"/>
      <c r="G37" s="276"/>
      <c r="H37" s="276"/>
      <c r="I37" s="276"/>
      <c r="J37" s="276"/>
      <c r="K37" s="276"/>
    </row>
    <row r="38" spans="1:11" ht="22.5" customHeight="1" x14ac:dyDescent="0.3">
      <c r="A38" s="4"/>
      <c r="B38" s="277"/>
      <c r="C38" s="277"/>
      <c r="D38" s="277"/>
      <c r="E38" s="277"/>
      <c r="F38" s="277"/>
      <c r="G38" s="277"/>
      <c r="H38" s="277"/>
      <c r="I38" s="277"/>
      <c r="J38" s="277"/>
      <c r="K38" s="277"/>
    </row>
    <row r="39" spans="1:11" x14ac:dyDescent="0.2">
      <c r="A39" s="1"/>
      <c r="B39" s="278" t="s">
        <v>2</v>
      </c>
      <c r="C39" s="278"/>
      <c r="D39" s="263" t="s">
        <v>1</v>
      </c>
      <c r="E39" s="263"/>
      <c r="F39" s="263"/>
      <c r="G39" s="263"/>
      <c r="H39" s="263"/>
      <c r="I39" s="263"/>
      <c r="J39" s="263" t="s">
        <v>0</v>
      </c>
      <c r="K39" s="263"/>
    </row>
    <row r="40" spans="1:11" ht="22.5" customHeight="1" x14ac:dyDescent="0.3">
      <c r="A40" s="4"/>
      <c r="B40" s="277"/>
      <c r="C40" s="277"/>
      <c r="D40" s="277"/>
      <c r="E40" s="277"/>
      <c r="F40" s="277"/>
      <c r="G40" s="277"/>
      <c r="H40" s="277"/>
      <c r="I40" s="277"/>
      <c r="J40" s="277"/>
      <c r="K40" s="277"/>
    </row>
    <row r="41" spans="1:11" x14ac:dyDescent="0.2">
      <c r="A41" s="1"/>
      <c r="B41" s="278" t="s">
        <v>2</v>
      </c>
      <c r="C41" s="278"/>
      <c r="D41" s="263" t="s">
        <v>1</v>
      </c>
      <c r="E41" s="263"/>
      <c r="F41" s="263"/>
      <c r="G41" s="263"/>
      <c r="H41" s="263"/>
      <c r="I41" s="263"/>
      <c r="J41" s="263" t="s">
        <v>0</v>
      </c>
      <c r="K41" s="263"/>
    </row>
    <row r="42" spans="1:11" ht="22.5" customHeight="1" x14ac:dyDescent="0.3">
      <c r="A42" s="4"/>
      <c r="B42" s="277"/>
      <c r="C42" s="277"/>
      <c r="D42" s="277"/>
      <c r="E42" s="277"/>
      <c r="F42" s="277"/>
      <c r="G42" s="277"/>
      <c r="H42" s="277"/>
      <c r="I42" s="277"/>
      <c r="J42" s="277"/>
      <c r="K42" s="277"/>
    </row>
    <row r="43" spans="1:11" x14ac:dyDescent="0.2">
      <c r="A43" s="1"/>
      <c r="B43" s="278" t="s">
        <v>2</v>
      </c>
      <c r="C43" s="278"/>
      <c r="D43" s="263" t="s">
        <v>1</v>
      </c>
      <c r="E43" s="263"/>
      <c r="F43" s="263"/>
      <c r="G43" s="263"/>
      <c r="H43" s="263"/>
      <c r="I43" s="263"/>
      <c r="J43" s="263" t="s">
        <v>0</v>
      </c>
      <c r="K43" s="263"/>
    </row>
    <row r="44" spans="1:11" ht="18.75" x14ac:dyDescent="0.3">
      <c r="A44" s="3"/>
      <c r="B44" s="3"/>
      <c r="C44" s="3"/>
      <c r="D44" s="3"/>
      <c r="E44" s="3"/>
      <c r="F44" s="3"/>
      <c r="G44" s="3"/>
      <c r="H44" s="3"/>
      <c r="I44" s="3"/>
      <c r="J44" s="3"/>
      <c r="K44" s="3"/>
    </row>
  </sheetData>
  <mergeCells count="57">
    <mergeCell ref="A1:K1"/>
    <mergeCell ref="A9:K9"/>
    <mergeCell ref="A8:K8"/>
    <mergeCell ref="A2:K2"/>
    <mergeCell ref="A3:K3"/>
    <mergeCell ref="A4:C4"/>
    <mergeCell ref="F4:K4"/>
    <mergeCell ref="A5:C5"/>
    <mergeCell ref="F5:K5"/>
    <mergeCell ref="A6:F6"/>
    <mergeCell ref="A7:E7"/>
    <mergeCell ref="J6:K6"/>
    <mergeCell ref="F7:H7"/>
    <mergeCell ref="I7:K7"/>
    <mergeCell ref="J43:K43"/>
    <mergeCell ref="J42:K42"/>
    <mergeCell ref="H11:K11"/>
    <mergeCell ref="H12:K12"/>
    <mergeCell ref="A14:A16"/>
    <mergeCell ref="B14:B16"/>
    <mergeCell ref="C14:C16"/>
    <mergeCell ref="D14:D16"/>
    <mergeCell ref="F14:F16"/>
    <mergeCell ref="I14:J14"/>
    <mergeCell ref="K14:K16"/>
    <mergeCell ref="E14:E16"/>
    <mergeCell ref="G14:H14"/>
    <mergeCell ref="G15:G16"/>
    <mergeCell ref="B43:C43"/>
    <mergeCell ref="D43:I43"/>
    <mergeCell ref="D41:I41"/>
    <mergeCell ref="H15:H16"/>
    <mergeCell ref="D36:I36"/>
    <mergeCell ref="A32:K32"/>
    <mergeCell ref="A33:K33"/>
    <mergeCell ref="A34:K34"/>
    <mergeCell ref="A31:E31"/>
    <mergeCell ref="D18:F18"/>
    <mergeCell ref="B36:C36"/>
    <mergeCell ref="J41:K41"/>
    <mergeCell ref="J40:K40"/>
    <mergeCell ref="B42:C42"/>
    <mergeCell ref="D42:I42"/>
    <mergeCell ref="B35:C35"/>
    <mergeCell ref="D35:I35"/>
    <mergeCell ref="J36:K36"/>
    <mergeCell ref="J35:K35"/>
    <mergeCell ref="A37:K37"/>
    <mergeCell ref="B38:C38"/>
    <mergeCell ref="D38:I38"/>
    <mergeCell ref="J38:K38"/>
    <mergeCell ref="B39:C39"/>
    <mergeCell ref="D39:I39"/>
    <mergeCell ref="J39:K39"/>
    <mergeCell ref="B40:C40"/>
    <mergeCell ref="D40:I40"/>
    <mergeCell ref="B41:C41"/>
  </mergeCells>
  <conditionalFormatting sqref="H19:K30">
    <cfRule type="cellIs" dxfId="6"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J16" xr:uid="{74FABE73-A34F-4459-8707-C6CEF9B3303A}">
      <formula1>0</formula1>
    </dataValidation>
    <dataValidation type="decimal" operator="greaterThanOrEqual" allowBlank="1" showInputMessage="1" showErrorMessage="1" promptTitle="Akcīzes nodokļa likme" prompt="Ievadiet likmi, kas bija spēkā līdz likmju maiņai" sqref="I16" xr:uid="{550916D9-39F0-4A6F-9205-F1CA597C3E31}">
      <formula1>0</formula1>
    </dataValidation>
    <dataValidation allowBlank="1" showInputMessage="1" showErrorMessage="1" promptTitle="Kopā" prompt="Aprēķina rezultāts" sqref="F31:K31" xr:uid="{8B8CCE06-7296-4493-B2AD-FF5D94D941E0}"/>
  </dataValidations>
  <printOptions horizontalCentered="1"/>
  <pageMargins left="0.39370078740157483" right="0.3543307086614173" top="0.92881944444444442" bottom="0.74803149606299213" header="0.31496062992125984" footer="0.31496062992125984"/>
  <pageSetup paperSize="9" scale="75"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72BF-C525-425B-944A-33F5CC84930C}">
  <sheetPr>
    <tabColor theme="5" tint="0.59999389629810485"/>
  </sheetPr>
  <dimension ref="A1:L949"/>
  <sheetViews>
    <sheetView zoomScaleNormal="100" workbookViewId="0">
      <selection activeCell="C21" sqref="C21"/>
    </sheetView>
  </sheetViews>
  <sheetFormatPr defaultColWidth="9.140625" defaultRowHeight="12.75" x14ac:dyDescent="0.2"/>
  <cols>
    <col min="1" max="1" width="4.28515625" style="35" customWidth="1"/>
    <col min="2" max="2" width="13.42578125" style="46" customWidth="1"/>
    <col min="3" max="3" width="45.42578125" style="1" customWidth="1"/>
    <col min="4" max="5" width="12" style="1" customWidth="1"/>
    <col min="6" max="6" width="12" style="45" customWidth="1"/>
    <col min="7" max="7" width="12" style="44" customWidth="1"/>
    <col min="8" max="8" width="15.85546875" style="44" customWidth="1"/>
    <col min="9" max="9" width="13.42578125" style="44" customWidth="1"/>
    <col min="10" max="10" width="16.5703125" style="44" customWidth="1"/>
    <col min="11" max="12" width="13.42578125" style="44" customWidth="1"/>
    <col min="13" max="16384" width="9.140625" style="1"/>
  </cols>
  <sheetData>
    <row r="1" spans="1:12" s="19" customFormat="1" ht="15" customHeight="1" x14ac:dyDescent="0.3">
      <c r="A1" s="210" t="s">
        <v>84</v>
      </c>
      <c r="B1" s="210"/>
      <c r="C1" s="210"/>
      <c r="D1" s="210"/>
      <c r="E1" s="210"/>
      <c r="F1" s="210"/>
      <c r="G1" s="210"/>
      <c r="H1" s="210"/>
      <c r="I1" s="210"/>
      <c r="J1" s="210"/>
      <c r="K1" s="210"/>
      <c r="L1" s="210"/>
    </row>
    <row r="2" spans="1:12" s="19" customFormat="1" ht="18.75" x14ac:dyDescent="0.3">
      <c r="A2" s="210" t="s">
        <v>127</v>
      </c>
      <c r="B2" s="210"/>
      <c r="C2" s="210"/>
      <c r="D2" s="210"/>
      <c r="E2" s="210"/>
      <c r="F2" s="210"/>
      <c r="G2" s="210"/>
      <c r="H2" s="210"/>
      <c r="I2" s="210"/>
      <c r="J2" s="210"/>
      <c r="K2" s="210"/>
      <c r="L2" s="210"/>
    </row>
    <row r="3" spans="1:12" s="19" customFormat="1" ht="35.25" customHeight="1" x14ac:dyDescent="0.3">
      <c r="A3" s="198" t="s">
        <v>106</v>
      </c>
      <c r="B3" s="198"/>
      <c r="C3" s="198"/>
      <c r="D3" s="198"/>
      <c r="E3" s="198"/>
      <c r="F3" s="198"/>
      <c r="G3" s="198"/>
      <c r="H3" s="198"/>
      <c r="I3" s="198"/>
      <c r="J3" s="198"/>
      <c r="K3" s="198"/>
      <c r="L3" s="198"/>
    </row>
    <row r="4" spans="1:12" s="19" customFormat="1" ht="28.5" customHeight="1" x14ac:dyDescent="0.3">
      <c r="A4" s="198" t="s">
        <v>107</v>
      </c>
      <c r="B4" s="198"/>
      <c r="C4" s="198"/>
      <c r="D4" s="198"/>
      <c r="E4" s="198"/>
      <c r="F4" s="198"/>
      <c r="G4" s="198"/>
      <c r="H4" s="198"/>
      <c r="I4" s="198"/>
      <c r="J4" s="198"/>
      <c r="K4" s="198"/>
      <c r="L4" s="198"/>
    </row>
    <row r="5" spans="1:12" s="54" customFormat="1" ht="15" customHeight="1" x14ac:dyDescent="0.25">
      <c r="A5" s="210" t="s">
        <v>120</v>
      </c>
      <c r="B5" s="210"/>
      <c r="C5" s="210"/>
      <c r="D5" s="210"/>
      <c r="E5" s="210"/>
      <c r="F5" s="210"/>
      <c r="G5" s="210"/>
      <c r="H5" s="210"/>
      <c r="I5" s="210"/>
      <c r="J5" s="210"/>
      <c r="K5" s="210"/>
      <c r="L5" s="210"/>
    </row>
    <row r="6" spans="1:12" s="34" customFormat="1" ht="22.5" customHeight="1" x14ac:dyDescent="0.25">
      <c r="A6" s="286"/>
      <c r="B6" s="286"/>
      <c r="C6" s="286"/>
      <c r="D6" s="286"/>
      <c r="F6" s="286"/>
      <c r="G6" s="286"/>
      <c r="H6" s="286"/>
      <c r="I6" s="286"/>
      <c r="J6" s="286"/>
      <c r="K6" s="286"/>
      <c r="L6" s="286"/>
    </row>
    <row r="7" spans="1:12" s="34" customFormat="1" ht="18.75" customHeight="1" x14ac:dyDescent="0.25">
      <c r="A7" s="287" t="s">
        <v>36</v>
      </c>
      <c r="B7" s="287"/>
      <c r="C7" s="287"/>
      <c r="D7" s="287"/>
      <c r="F7" s="288" t="s">
        <v>35</v>
      </c>
      <c r="G7" s="288"/>
      <c r="H7" s="288"/>
      <c r="I7" s="288"/>
      <c r="J7" s="288"/>
      <c r="K7" s="288"/>
      <c r="L7" s="288"/>
    </row>
    <row r="8" spans="1:12" s="19" customFormat="1" ht="22.5" customHeight="1" x14ac:dyDescent="0.3">
      <c r="A8" s="289" t="s">
        <v>34</v>
      </c>
      <c r="B8" s="289"/>
      <c r="C8" s="289"/>
      <c r="D8" s="289"/>
      <c r="E8" s="289"/>
      <c r="F8" s="289"/>
      <c r="G8" s="289"/>
      <c r="H8" s="265"/>
      <c r="I8" s="265"/>
      <c r="J8" s="102"/>
      <c r="K8" s="102"/>
      <c r="L8" s="102"/>
    </row>
    <row r="9" spans="1:12" s="19" customFormat="1" ht="22.5" customHeight="1" x14ac:dyDescent="0.3">
      <c r="A9" s="289" t="s">
        <v>33</v>
      </c>
      <c r="B9" s="289"/>
      <c r="C9" s="289"/>
      <c r="D9" s="289"/>
      <c r="E9" s="289"/>
      <c r="F9" s="289"/>
      <c r="G9" s="289"/>
      <c r="H9" s="293"/>
      <c r="I9" s="293"/>
      <c r="J9" s="102"/>
      <c r="K9" s="102"/>
      <c r="L9" s="102"/>
    </row>
    <row r="10" spans="1:12" s="19" customFormat="1" ht="22.5" customHeight="1" x14ac:dyDescent="0.35">
      <c r="A10" s="290" t="s">
        <v>128</v>
      </c>
      <c r="B10" s="290"/>
      <c r="C10" s="290"/>
      <c r="D10" s="290"/>
      <c r="E10" s="290"/>
      <c r="F10" s="290"/>
      <c r="G10" s="290"/>
      <c r="H10" s="290"/>
      <c r="I10" s="290"/>
      <c r="J10" s="290"/>
      <c r="K10" s="290"/>
      <c r="L10" s="290"/>
    </row>
    <row r="11" spans="1:12" s="19" customFormat="1" ht="6" customHeight="1" x14ac:dyDescent="0.3">
      <c r="A11" s="291"/>
      <c r="B11" s="291"/>
      <c r="C11" s="291"/>
      <c r="D11" s="291"/>
      <c r="E11" s="291"/>
      <c r="F11" s="291"/>
      <c r="G11" s="291"/>
      <c r="H11" s="291"/>
      <c r="I11" s="291"/>
      <c r="J11" s="291"/>
      <c r="K11" s="291"/>
      <c r="L11" s="291"/>
    </row>
    <row r="12" spans="1:12" s="113" customFormat="1" ht="20.25" customHeight="1" x14ac:dyDescent="0.25">
      <c r="A12" s="34" t="s">
        <v>81</v>
      </c>
      <c r="B12" s="111"/>
      <c r="C12" s="112"/>
      <c r="D12" s="34" t="s">
        <v>32</v>
      </c>
      <c r="E12" s="34"/>
      <c r="F12" s="286"/>
      <c r="G12" s="286"/>
      <c r="H12" s="286"/>
      <c r="I12" s="286"/>
      <c r="J12" s="286"/>
      <c r="K12" s="286"/>
      <c r="L12" s="286"/>
    </row>
    <row r="13" spans="1:12" s="113" customFormat="1" ht="12.75" customHeight="1" x14ac:dyDescent="0.25">
      <c r="A13" s="34"/>
      <c r="C13" s="114" t="s">
        <v>31</v>
      </c>
      <c r="E13" s="34"/>
      <c r="F13" s="292" t="s">
        <v>30</v>
      </c>
      <c r="G13" s="292"/>
      <c r="H13" s="292"/>
      <c r="I13" s="292"/>
      <c r="J13" s="292"/>
      <c r="K13" s="292"/>
      <c r="L13" s="292"/>
    </row>
    <row r="14" spans="1:12" x14ac:dyDescent="0.2">
      <c r="A14" s="275"/>
      <c r="B14" s="275"/>
      <c r="C14" s="275"/>
      <c r="D14" s="275"/>
      <c r="E14" s="275"/>
      <c r="F14" s="275"/>
      <c r="G14" s="275"/>
      <c r="H14" s="275"/>
      <c r="I14" s="275"/>
      <c r="J14" s="275"/>
      <c r="K14" s="275"/>
      <c r="L14" s="275"/>
    </row>
    <row r="15" spans="1:12" ht="12.75" customHeight="1" x14ac:dyDescent="0.2">
      <c r="A15" s="269" t="s">
        <v>29</v>
      </c>
      <c r="B15" s="294" t="s">
        <v>28</v>
      </c>
      <c r="C15" s="270" t="s">
        <v>68</v>
      </c>
      <c r="D15" s="270" t="s">
        <v>26</v>
      </c>
      <c r="E15" s="270" t="s">
        <v>67</v>
      </c>
      <c r="F15" s="271" t="s">
        <v>66</v>
      </c>
      <c r="G15" s="270" t="s">
        <v>65</v>
      </c>
      <c r="H15" s="295" t="s">
        <v>23</v>
      </c>
      <c r="I15" s="296"/>
      <c r="J15" s="296"/>
      <c r="K15" s="297"/>
      <c r="L15" s="226" t="s">
        <v>22</v>
      </c>
    </row>
    <row r="16" spans="1:12" x14ac:dyDescent="0.2">
      <c r="A16" s="269"/>
      <c r="B16" s="294"/>
      <c r="C16" s="270"/>
      <c r="D16" s="270"/>
      <c r="E16" s="270"/>
      <c r="F16" s="271"/>
      <c r="G16" s="270"/>
      <c r="H16" s="270" t="s">
        <v>21</v>
      </c>
      <c r="I16" s="270"/>
      <c r="J16" s="270" t="s">
        <v>20</v>
      </c>
      <c r="K16" s="270"/>
      <c r="L16" s="227"/>
    </row>
    <row r="17" spans="1:12" x14ac:dyDescent="0.2">
      <c r="A17" s="269"/>
      <c r="B17" s="294"/>
      <c r="C17" s="270"/>
      <c r="D17" s="270"/>
      <c r="E17" s="270"/>
      <c r="F17" s="271"/>
      <c r="G17" s="270"/>
      <c r="H17" s="132">
        <v>4.5</v>
      </c>
      <c r="I17" s="132">
        <v>16.7</v>
      </c>
      <c r="J17" s="132">
        <v>4.9000000000000004</v>
      </c>
      <c r="K17" s="132">
        <v>18.100000000000001</v>
      </c>
      <c r="L17" s="227"/>
    </row>
    <row r="18" spans="1:12" s="12" customFormat="1" ht="25.5" x14ac:dyDescent="0.25">
      <c r="A18" s="269"/>
      <c r="B18" s="294"/>
      <c r="C18" s="270"/>
      <c r="D18" s="270"/>
      <c r="E18" s="270"/>
      <c r="F18" s="271"/>
      <c r="G18" s="270"/>
      <c r="H18" s="133" t="s">
        <v>64</v>
      </c>
      <c r="I18" s="133" t="s">
        <v>63</v>
      </c>
      <c r="J18" s="133" t="s">
        <v>64</v>
      </c>
      <c r="K18" s="133" t="s">
        <v>63</v>
      </c>
      <c r="L18" s="228"/>
    </row>
    <row r="19" spans="1:12" x14ac:dyDescent="0.2">
      <c r="A19" s="10" t="s">
        <v>19</v>
      </c>
      <c r="B19" s="134" t="s">
        <v>18</v>
      </c>
      <c r="C19" s="135" t="s">
        <v>17</v>
      </c>
      <c r="D19" s="136" t="s">
        <v>16</v>
      </c>
      <c r="E19" s="136" t="s">
        <v>15</v>
      </c>
      <c r="F19" s="137" t="s">
        <v>14</v>
      </c>
      <c r="G19" s="138" t="s">
        <v>13</v>
      </c>
      <c r="H19" s="138" t="s">
        <v>12</v>
      </c>
      <c r="I19" s="138" t="s">
        <v>11</v>
      </c>
      <c r="J19" s="138" t="s">
        <v>41</v>
      </c>
      <c r="K19" s="138" t="s">
        <v>42</v>
      </c>
      <c r="L19" s="138" t="s">
        <v>62</v>
      </c>
    </row>
    <row r="20" spans="1:12" x14ac:dyDescent="0.2">
      <c r="A20" s="229" t="s">
        <v>10</v>
      </c>
      <c r="B20" s="230"/>
      <c r="C20" s="230"/>
      <c r="D20" s="231"/>
      <c r="E20" s="273" t="s">
        <v>9</v>
      </c>
      <c r="F20" s="273"/>
      <c r="G20" s="139" t="s">
        <v>47</v>
      </c>
      <c r="H20" s="139" t="s">
        <v>73</v>
      </c>
      <c r="I20" s="139" t="s">
        <v>72</v>
      </c>
      <c r="J20" s="139" t="s">
        <v>105</v>
      </c>
      <c r="K20" s="139" t="s">
        <v>104</v>
      </c>
      <c r="L20" s="139" t="s">
        <v>61</v>
      </c>
    </row>
    <row r="21" spans="1:12" x14ac:dyDescent="0.2">
      <c r="A21" s="160">
        <v>1</v>
      </c>
      <c r="B21" s="167"/>
      <c r="C21" s="9"/>
      <c r="D21" s="161"/>
      <c r="E21" s="192">
        <v>1</v>
      </c>
      <c r="F21" s="163"/>
      <c r="G21" s="185">
        <f t="shared" ref="G21:G23" si="0">ROUND(D21*F21,2)</f>
        <v>0</v>
      </c>
      <c r="H21" s="164"/>
      <c r="I21" s="164">
        <f t="shared" ref="I21:I23" si="1">ROUND($I$17*G21/100,2)</f>
        <v>0</v>
      </c>
      <c r="J21" s="164"/>
      <c r="K21" s="164">
        <f t="shared" ref="K21:K23" si="2">ROUND($K$17*G21/100,2)</f>
        <v>0</v>
      </c>
      <c r="L21" s="185">
        <f t="shared" ref="L21:L23" si="3">ROUND((J21+K21)-(H21+I21),2)</f>
        <v>0</v>
      </c>
    </row>
    <row r="22" spans="1:12" x14ac:dyDescent="0.2">
      <c r="A22" s="160">
        <v>2</v>
      </c>
      <c r="B22" s="167"/>
      <c r="C22" s="9"/>
      <c r="D22" s="161"/>
      <c r="E22" s="192">
        <v>1.1000000000000001</v>
      </c>
      <c r="F22" s="163"/>
      <c r="G22" s="185">
        <f t="shared" si="0"/>
        <v>0</v>
      </c>
      <c r="H22" s="164"/>
      <c r="I22" s="164">
        <f t="shared" si="1"/>
        <v>0</v>
      </c>
      <c r="J22" s="164"/>
      <c r="K22" s="164">
        <f t="shared" si="2"/>
        <v>0</v>
      </c>
      <c r="L22" s="185">
        <f t="shared" si="3"/>
        <v>0</v>
      </c>
    </row>
    <row r="23" spans="1:12" x14ac:dyDescent="0.2">
      <c r="A23" s="160">
        <v>3</v>
      </c>
      <c r="B23" s="167"/>
      <c r="C23" s="9"/>
      <c r="D23" s="161"/>
      <c r="E23" s="192">
        <v>1.6</v>
      </c>
      <c r="F23" s="163"/>
      <c r="G23" s="185">
        <f t="shared" si="0"/>
        <v>0</v>
      </c>
      <c r="H23" s="164"/>
      <c r="I23" s="164">
        <f t="shared" si="1"/>
        <v>0</v>
      </c>
      <c r="J23" s="164"/>
      <c r="K23" s="164">
        <f t="shared" si="2"/>
        <v>0</v>
      </c>
      <c r="L23" s="185">
        <f t="shared" si="3"/>
        <v>0</v>
      </c>
    </row>
    <row r="24" spans="1:12" x14ac:dyDescent="0.2">
      <c r="A24" s="160">
        <v>4</v>
      </c>
      <c r="B24" s="167"/>
      <c r="C24" s="9"/>
      <c r="D24" s="161"/>
      <c r="E24" s="192">
        <v>1.8</v>
      </c>
      <c r="F24" s="163"/>
      <c r="G24" s="185">
        <f t="shared" ref="G24:G43" si="4">ROUND(D24*F24,2)</f>
        <v>0</v>
      </c>
      <c r="H24" s="164"/>
      <c r="I24" s="164">
        <f t="shared" ref="I24" si="5">ROUND($I$17*G24/100,2)</f>
        <v>0</v>
      </c>
      <c r="J24" s="164"/>
      <c r="K24" s="164">
        <f t="shared" ref="K24" si="6">ROUND($K$17*G24/100,2)</f>
        <v>0</v>
      </c>
      <c r="L24" s="185">
        <f t="shared" ref="L24:L43" si="7">ROUND((J24+K24)-(H24+I24),2)</f>
        <v>0</v>
      </c>
    </row>
    <row r="25" spans="1:12" x14ac:dyDescent="0.2">
      <c r="A25" s="160">
        <v>5</v>
      </c>
      <c r="B25" s="167"/>
      <c r="C25" s="9"/>
      <c r="D25" s="161"/>
      <c r="E25" s="192">
        <v>2</v>
      </c>
      <c r="F25" s="163"/>
      <c r="G25" s="185">
        <f t="shared" ref="G25:G37" si="8">ROUND(D25*F25,2)</f>
        <v>0</v>
      </c>
      <c r="H25" s="164"/>
      <c r="I25" s="164">
        <f t="shared" ref="I25:I38" si="9">ROUND($I$17*G25/100,2)</f>
        <v>0</v>
      </c>
      <c r="J25" s="164"/>
      <c r="K25" s="164">
        <f t="shared" ref="K25:K37" si="10">ROUND($K$17*G25/100,2)</f>
        <v>0</v>
      </c>
      <c r="L25" s="185">
        <f t="shared" ref="L25:L37" si="11">ROUND((J25+K25)-(H25+I25),2)</f>
        <v>0</v>
      </c>
    </row>
    <row r="26" spans="1:12" x14ac:dyDescent="0.2">
      <c r="A26" s="160">
        <v>6</v>
      </c>
      <c r="B26" s="167"/>
      <c r="C26" s="9"/>
      <c r="D26" s="161"/>
      <c r="E26" s="192">
        <v>2.2999999999999998</v>
      </c>
      <c r="F26" s="163"/>
      <c r="G26" s="185">
        <f t="shared" si="8"/>
        <v>0</v>
      </c>
      <c r="H26" s="164"/>
      <c r="I26" s="164">
        <f t="shared" si="9"/>
        <v>0</v>
      </c>
      <c r="J26" s="164"/>
      <c r="K26" s="164">
        <f t="shared" si="10"/>
        <v>0</v>
      </c>
      <c r="L26" s="185">
        <f t="shared" si="11"/>
        <v>0</v>
      </c>
    </row>
    <row r="27" spans="1:12" x14ac:dyDescent="0.2">
      <c r="A27" s="160">
        <v>7</v>
      </c>
      <c r="B27" s="167"/>
      <c r="C27" s="9"/>
      <c r="D27" s="161"/>
      <c r="E27" s="192">
        <v>2.4</v>
      </c>
      <c r="F27" s="163"/>
      <c r="G27" s="185">
        <f t="shared" si="8"/>
        <v>0</v>
      </c>
      <c r="H27" s="164"/>
      <c r="I27" s="164">
        <f t="shared" si="9"/>
        <v>0</v>
      </c>
      <c r="J27" s="164"/>
      <c r="K27" s="164">
        <f t="shared" si="10"/>
        <v>0</v>
      </c>
      <c r="L27" s="185">
        <f t="shared" si="11"/>
        <v>0</v>
      </c>
    </row>
    <row r="28" spans="1:12" x14ac:dyDescent="0.2">
      <c r="A28" s="160">
        <v>8</v>
      </c>
      <c r="B28" s="167"/>
      <c r="C28" s="9"/>
      <c r="D28" s="161"/>
      <c r="E28" s="192">
        <v>2.5</v>
      </c>
      <c r="F28" s="163"/>
      <c r="G28" s="185">
        <f t="shared" si="8"/>
        <v>0</v>
      </c>
      <c r="H28" s="164"/>
      <c r="I28" s="164">
        <f t="shared" si="9"/>
        <v>0</v>
      </c>
      <c r="J28" s="164"/>
      <c r="K28" s="164">
        <f t="shared" si="10"/>
        <v>0</v>
      </c>
      <c r="L28" s="185">
        <f t="shared" si="11"/>
        <v>0</v>
      </c>
    </row>
    <row r="29" spans="1:12" x14ac:dyDescent="0.2">
      <c r="A29" s="160">
        <v>9</v>
      </c>
      <c r="B29" s="167"/>
      <c r="C29" s="9"/>
      <c r="D29" s="161"/>
      <c r="E29" s="192">
        <v>2.6</v>
      </c>
      <c r="F29" s="163"/>
      <c r="G29" s="185">
        <f t="shared" si="8"/>
        <v>0</v>
      </c>
      <c r="H29" s="164"/>
      <c r="I29" s="164">
        <f t="shared" si="9"/>
        <v>0</v>
      </c>
      <c r="J29" s="164"/>
      <c r="K29" s="164">
        <f t="shared" si="10"/>
        <v>0</v>
      </c>
      <c r="L29" s="185">
        <f t="shared" si="11"/>
        <v>0</v>
      </c>
    </row>
    <row r="30" spans="1:12" x14ac:dyDescent="0.2">
      <c r="A30" s="160">
        <v>10</v>
      </c>
      <c r="B30" s="167"/>
      <c r="C30" s="9"/>
      <c r="D30" s="161"/>
      <c r="E30" s="192">
        <v>2.7</v>
      </c>
      <c r="F30" s="163"/>
      <c r="G30" s="185">
        <f t="shared" si="8"/>
        <v>0</v>
      </c>
      <c r="H30" s="164"/>
      <c r="I30" s="164">
        <f t="shared" si="9"/>
        <v>0</v>
      </c>
      <c r="J30" s="164"/>
      <c r="K30" s="164">
        <f t="shared" si="10"/>
        <v>0</v>
      </c>
      <c r="L30" s="185">
        <f t="shared" si="11"/>
        <v>0</v>
      </c>
    </row>
    <row r="31" spans="1:12" x14ac:dyDescent="0.2">
      <c r="A31" s="160">
        <v>11</v>
      </c>
      <c r="B31" s="167"/>
      <c r="C31" s="9"/>
      <c r="D31" s="161"/>
      <c r="E31" s="192">
        <v>2.8</v>
      </c>
      <c r="F31" s="163"/>
      <c r="G31" s="185">
        <f t="shared" si="8"/>
        <v>0</v>
      </c>
      <c r="H31" s="164"/>
      <c r="I31" s="164">
        <f t="shared" si="9"/>
        <v>0</v>
      </c>
      <c r="J31" s="164"/>
      <c r="K31" s="164">
        <f t="shared" si="10"/>
        <v>0</v>
      </c>
      <c r="L31" s="185">
        <f t="shared" si="11"/>
        <v>0</v>
      </c>
    </row>
    <row r="32" spans="1:12" x14ac:dyDescent="0.2">
      <c r="A32" s="160">
        <v>12</v>
      </c>
      <c r="B32" s="167"/>
      <c r="C32" s="9"/>
      <c r="D32" s="161"/>
      <c r="E32" s="192">
        <v>2.9</v>
      </c>
      <c r="F32" s="163"/>
      <c r="G32" s="185">
        <f t="shared" si="8"/>
        <v>0</v>
      </c>
      <c r="H32" s="164"/>
      <c r="I32" s="164">
        <f t="shared" si="9"/>
        <v>0</v>
      </c>
      <c r="J32" s="164"/>
      <c r="K32" s="164">
        <f t="shared" si="10"/>
        <v>0</v>
      </c>
      <c r="L32" s="185">
        <f t="shared" si="11"/>
        <v>0</v>
      </c>
    </row>
    <row r="33" spans="1:12" x14ac:dyDescent="0.2">
      <c r="A33" s="160">
        <v>13</v>
      </c>
      <c r="B33" s="167"/>
      <c r="C33" s="9"/>
      <c r="D33" s="161"/>
      <c r="E33" s="192">
        <v>3</v>
      </c>
      <c r="F33" s="163"/>
      <c r="G33" s="185">
        <f t="shared" si="8"/>
        <v>0</v>
      </c>
      <c r="H33" s="164"/>
      <c r="I33" s="164">
        <f t="shared" si="9"/>
        <v>0</v>
      </c>
      <c r="J33" s="164"/>
      <c r="K33" s="164">
        <f t="shared" si="10"/>
        <v>0</v>
      </c>
      <c r="L33" s="185">
        <f t="shared" si="11"/>
        <v>0</v>
      </c>
    </row>
    <row r="34" spans="1:12" x14ac:dyDescent="0.2">
      <c r="A34" s="160">
        <v>14</v>
      </c>
      <c r="B34" s="167"/>
      <c r="C34" s="9"/>
      <c r="D34" s="161"/>
      <c r="E34" s="192">
        <v>3.2</v>
      </c>
      <c r="F34" s="163"/>
      <c r="G34" s="185">
        <f t="shared" si="8"/>
        <v>0</v>
      </c>
      <c r="H34" s="164"/>
      <c r="I34" s="164">
        <f t="shared" si="9"/>
        <v>0</v>
      </c>
      <c r="J34" s="164"/>
      <c r="K34" s="164">
        <f t="shared" si="10"/>
        <v>0</v>
      </c>
      <c r="L34" s="185">
        <f t="shared" si="11"/>
        <v>0</v>
      </c>
    </row>
    <row r="35" spans="1:12" x14ac:dyDescent="0.2">
      <c r="A35" s="160">
        <v>15</v>
      </c>
      <c r="B35" s="167"/>
      <c r="C35" s="9"/>
      <c r="D35" s="161"/>
      <c r="E35" s="192">
        <v>3.3</v>
      </c>
      <c r="F35" s="163"/>
      <c r="G35" s="185">
        <f t="shared" si="8"/>
        <v>0</v>
      </c>
      <c r="H35" s="164"/>
      <c r="I35" s="164">
        <f t="shared" si="9"/>
        <v>0</v>
      </c>
      <c r="J35" s="164"/>
      <c r="K35" s="164">
        <f t="shared" si="10"/>
        <v>0</v>
      </c>
      <c r="L35" s="185">
        <f t="shared" si="11"/>
        <v>0</v>
      </c>
    </row>
    <row r="36" spans="1:12" x14ac:dyDescent="0.2">
      <c r="A36" s="160">
        <v>16</v>
      </c>
      <c r="B36" s="167"/>
      <c r="C36" s="9"/>
      <c r="D36" s="161"/>
      <c r="E36" s="192">
        <v>3.5</v>
      </c>
      <c r="F36" s="163"/>
      <c r="G36" s="185">
        <f t="shared" si="8"/>
        <v>0</v>
      </c>
      <c r="H36" s="164"/>
      <c r="I36" s="164">
        <f t="shared" si="9"/>
        <v>0</v>
      </c>
      <c r="J36" s="164"/>
      <c r="K36" s="164">
        <f t="shared" si="10"/>
        <v>0</v>
      </c>
      <c r="L36" s="185">
        <f t="shared" si="11"/>
        <v>0</v>
      </c>
    </row>
    <row r="37" spans="1:12" ht="13.5" thickBot="1" x14ac:dyDescent="0.25">
      <c r="A37" s="160">
        <v>17</v>
      </c>
      <c r="B37" s="167"/>
      <c r="C37" s="9"/>
      <c r="D37" s="184"/>
      <c r="E37" s="193">
        <v>3.6</v>
      </c>
      <c r="F37" s="163"/>
      <c r="G37" s="185">
        <f t="shared" si="8"/>
        <v>0</v>
      </c>
      <c r="H37" s="164"/>
      <c r="I37" s="164">
        <f t="shared" si="9"/>
        <v>0</v>
      </c>
      <c r="J37" s="165"/>
      <c r="K37" s="165">
        <f t="shared" si="10"/>
        <v>0</v>
      </c>
      <c r="L37" s="185">
        <f t="shared" si="11"/>
        <v>0</v>
      </c>
    </row>
    <row r="38" spans="1:12" ht="14.25" thickTop="1" thickBot="1" x14ac:dyDescent="0.25">
      <c r="A38" s="160">
        <v>18</v>
      </c>
      <c r="B38" s="167"/>
      <c r="C38" s="182"/>
      <c r="D38" s="162"/>
      <c r="E38" s="192">
        <v>3.7</v>
      </c>
      <c r="F38" s="183"/>
      <c r="G38" s="166">
        <f t="shared" si="4"/>
        <v>0</v>
      </c>
      <c r="H38" s="165"/>
      <c r="I38" s="165">
        <f t="shared" si="9"/>
        <v>0</v>
      </c>
      <c r="J38" s="166">
        <f t="shared" ref="J38:J43" si="12">ROUND($J$17*G38*E38/100,2)</f>
        <v>0</v>
      </c>
      <c r="K38" s="166"/>
      <c r="L38" s="168">
        <f t="shared" si="7"/>
        <v>0</v>
      </c>
    </row>
    <row r="39" spans="1:12" ht="13.5" thickTop="1" x14ac:dyDescent="0.2">
      <c r="A39" s="160">
        <v>19</v>
      </c>
      <c r="B39" s="167"/>
      <c r="C39" s="9"/>
      <c r="D39" s="161"/>
      <c r="E39" s="177">
        <v>3.8</v>
      </c>
      <c r="F39" s="163"/>
      <c r="G39" s="168">
        <f t="shared" si="4"/>
        <v>0</v>
      </c>
      <c r="H39" s="166">
        <f t="shared" ref="H39:H43" si="13">ROUND($H$17*G39*E39/100,2)</f>
        <v>0</v>
      </c>
      <c r="I39" s="166"/>
      <c r="J39" s="168">
        <f t="shared" si="12"/>
        <v>0</v>
      </c>
      <c r="K39" s="168"/>
      <c r="L39" s="168">
        <f t="shared" si="7"/>
        <v>0</v>
      </c>
    </row>
    <row r="40" spans="1:12" x14ac:dyDescent="0.2">
      <c r="A40" s="160">
        <v>20</v>
      </c>
      <c r="B40" s="167"/>
      <c r="C40" s="9"/>
      <c r="D40" s="161"/>
      <c r="E40" s="162"/>
      <c r="F40" s="163"/>
      <c r="G40" s="168">
        <f t="shared" si="4"/>
        <v>0</v>
      </c>
      <c r="H40" s="166">
        <f t="shared" si="13"/>
        <v>0</v>
      </c>
      <c r="I40" s="168"/>
      <c r="J40" s="166">
        <f t="shared" si="12"/>
        <v>0</v>
      </c>
      <c r="K40" s="168"/>
      <c r="L40" s="168">
        <f t="shared" si="7"/>
        <v>0</v>
      </c>
    </row>
    <row r="41" spans="1:12" x14ac:dyDescent="0.2">
      <c r="A41" s="160">
        <v>21</v>
      </c>
      <c r="B41" s="169"/>
      <c r="C41" s="9"/>
      <c r="D41" s="161"/>
      <c r="E41" s="162"/>
      <c r="F41" s="163"/>
      <c r="G41" s="168">
        <f t="shared" si="4"/>
        <v>0</v>
      </c>
      <c r="H41" s="166">
        <f t="shared" si="13"/>
        <v>0</v>
      </c>
      <c r="I41" s="168"/>
      <c r="J41" s="166">
        <f t="shared" si="12"/>
        <v>0</v>
      </c>
      <c r="K41" s="168"/>
      <c r="L41" s="168">
        <f t="shared" si="7"/>
        <v>0</v>
      </c>
    </row>
    <row r="42" spans="1:12" x14ac:dyDescent="0.2">
      <c r="A42" s="160">
        <v>22</v>
      </c>
      <c r="B42" s="167"/>
      <c r="C42" s="9"/>
      <c r="D42" s="161"/>
      <c r="E42" s="162"/>
      <c r="F42" s="163"/>
      <c r="G42" s="168">
        <f t="shared" si="4"/>
        <v>0</v>
      </c>
      <c r="H42" s="166">
        <f t="shared" si="13"/>
        <v>0</v>
      </c>
      <c r="I42" s="168"/>
      <c r="J42" s="166">
        <f t="shared" si="12"/>
        <v>0</v>
      </c>
      <c r="K42" s="168"/>
      <c r="L42" s="168">
        <f t="shared" si="7"/>
        <v>0</v>
      </c>
    </row>
    <row r="43" spans="1:12" x14ac:dyDescent="0.2">
      <c r="A43" s="160">
        <v>23</v>
      </c>
      <c r="B43" s="167"/>
      <c r="C43" s="9"/>
      <c r="D43" s="161"/>
      <c r="E43" s="162"/>
      <c r="F43" s="163"/>
      <c r="G43" s="168">
        <f t="shared" si="4"/>
        <v>0</v>
      </c>
      <c r="H43" s="166">
        <f t="shared" si="13"/>
        <v>0</v>
      </c>
      <c r="I43" s="168"/>
      <c r="J43" s="166">
        <f t="shared" si="12"/>
        <v>0</v>
      </c>
      <c r="K43" s="168"/>
      <c r="L43" s="168">
        <f t="shared" si="7"/>
        <v>0</v>
      </c>
    </row>
    <row r="44" spans="1:12" x14ac:dyDescent="0.2">
      <c r="A44" s="160">
        <v>24</v>
      </c>
      <c r="B44" s="169"/>
      <c r="C44" s="9"/>
      <c r="D44" s="161"/>
      <c r="E44" s="162"/>
      <c r="F44" s="163"/>
      <c r="G44" s="168">
        <f t="shared" ref="G44:G49" si="14">ROUND(D44*F44,2)</f>
        <v>0</v>
      </c>
      <c r="H44" s="166">
        <f t="shared" ref="H44:H49" si="15">ROUND($H$17*G44*E44/100,2)</f>
        <v>0</v>
      </c>
      <c r="I44" s="168"/>
      <c r="J44" s="166">
        <f t="shared" ref="J44:J49" si="16">ROUND($J$17*G44*E44/100,2)</f>
        <v>0</v>
      </c>
      <c r="K44" s="168"/>
      <c r="L44" s="168">
        <f t="shared" ref="L44:L49" si="17">ROUND((J44+K44)-(H44+I44),2)</f>
        <v>0</v>
      </c>
    </row>
    <row r="45" spans="1:12" x14ac:dyDescent="0.2">
      <c r="A45" s="160">
        <v>25</v>
      </c>
      <c r="B45" s="169"/>
      <c r="C45" s="9"/>
      <c r="D45" s="161"/>
      <c r="E45" s="162"/>
      <c r="F45" s="163"/>
      <c r="G45" s="168">
        <f t="shared" si="14"/>
        <v>0</v>
      </c>
      <c r="H45" s="166">
        <f t="shared" si="15"/>
        <v>0</v>
      </c>
      <c r="I45" s="168"/>
      <c r="J45" s="166">
        <f t="shared" si="16"/>
        <v>0</v>
      </c>
      <c r="K45" s="168"/>
      <c r="L45" s="168">
        <f t="shared" si="17"/>
        <v>0</v>
      </c>
    </row>
    <row r="46" spans="1:12" x14ac:dyDescent="0.2">
      <c r="A46" s="160">
        <v>26</v>
      </c>
      <c r="B46" s="169"/>
      <c r="C46" s="9"/>
      <c r="D46" s="161"/>
      <c r="E46" s="162"/>
      <c r="F46" s="163"/>
      <c r="G46" s="168">
        <f t="shared" si="14"/>
        <v>0</v>
      </c>
      <c r="H46" s="166">
        <f t="shared" si="15"/>
        <v>0</v>
      </c>
      <c r="I46" s="168"/>
      <c r="J46" s="166">
        <f t="shared" si="16"/>
        <v>0</v>
      </c>
      <c r="K46" s="168"/>
      <c r="L46" s="168">
        <f t="shared" si="17"/>
        <v>0</v>
      </c>
    </row>
    <row r="47" spans="1:12" x14ac:dyDescent="0.2">
      <c r="A47" s="160">
        <v>27</v>
      </c>
      <c r="B47" s="169"/>
      <c r="C47" s="9"/>
      <c r="D47" s="161"/>
      <c r="E47" s="162"/>
      <c r="F47" s="163"/>
      <c r="G47" s="168">
        <f t="shared" si="14"/>
        <v>0</v>
      </c>
      <c r="H47" s="166">
        <f t="shared" si="15"/>
        <v>0</v>
      </c>
      <c r="I47" s="168"/>
      <c r="J47" s="166">
        <f t="shared" si="16"/>
        <v>0</v>
      </c>
      <c r="K47" s="168"/>
      <c r="L47" s="168">
        <f t="shared" si="17"/>
        <v>0</v>
      </c>
    </row>
    <row r="48" spans="1:12" x14ac:dyDescent="0.2">
      <c r="A48" s="160"/>
      <c r="B48" s="169"/>
      <c r="C48" s="9"/>
      <c r="D48" s="161"/>
      <c r="E48" s="162"/>
      <c r="F48" s="163"/>
      <c r="G48" s="168">
        <f t="shared" ref="G48" si="18">ROUND(D48*F48,2)</f>
        <v>0</v>
      </c>
      <c r="H48" s="166">
        <f t="shared" ref="H48" si="19">ROUND($H$17*G48*E48/100,2)</f>
        <v>0</v>
      </c>
      <c r="I48" s="168"/>
      <c r="J48" s="166">
        <f t="shared" ref="J48" si="20">ROUND($J$17*G48*E48/100,2)</f>
        <v>0</v>
      </c>
      <c r="K48" s="168"/>
      <c r="L48" s="168">
        <f t="shared" ref="L48" si="21">ROUND((J48+K48)-(H48+I48),2)</f>
        <v>0</v>
      </c>
    </row>
    <row r="49" spans="1:12" x14ac:dyDescent="0.2">
      <c r="A49" s="160">
        <v>28</v>
      </c>
      <c r="B49" s="169"/>
      <c r="C49" s="9"/>
      <c r="D49" s="161"/>
      <c r="E49" s="162"/>
      <c r="F49" s="163"/>
      <c r="G49" s="168">
        <f t="shared" si="14"/>
        <v>0</v>
      </c>
      <c r="H49" s="166">
        <f t="shared" si="15"/>
        <v>0</v>
      </c>
      <c r="I49" s="168"/>
      <c r="J49" s="166">
        <f t="shared" si="16"/>
        <v>0</v>
      </c>
      <c r="K49" s="168"/>
      <c r="L49" s="168">
        <f t="shared" si="17"/>
        <v>0</v>
      </c>
    </row>
    <row r="50" spans="1:12" x14ac:dyDescent="0.2">
      <c r="A50" s="298" t="s">
        <v>5</v>
      </c>
      <c r="B50" s="299"/>
      <c r="C50" s="299"/>
      <c r="D50" s="299"/>
      <c r="E50" s="299"/>
      <c r="F50" s="300"/>
      <c r="G50" s="128">
        <f t="shared" ref="G50:L50" si="22">SUM(G21:G49)</f>
        <v>0</v>
      </c>
      <c r="H50" s="128">
        <f t="shared" si="22"/>
        <v>0</v>
      </c>
      <c r="I50" s="128">
        <f t="shared" si="22"/>
        <v>0</v>
      </c>
      <c r="J50" s="128">
        <f t="shared" si="22"/>
        <v>0</v>
      </c>
      <c r="K50" s="128">
        <f t="shared" si="22"/>
        <v>0</v>
      </c>
      <c r="L50" s="128">
        <f t="shared" si="22"/>
        <v>0</v>
      </c>
    </row>
    <row r="51" spans="1:12" ht="15.75" x14ac:dyDescent="0.2">
      <c r="A51" s="103"/>
      <c r="B51" s="104"/>
      <c r="C51" s="104"/>
      <c r="D51" s="104"/>
      <c r="E51" s="104"/>
      <c r="F51" s="104"/>
      <c r="G51" s="105"/>
      <c r="H51" s="105"/>
      <c r="I51" s="105"/>
      <c r="J51" s="105"/>
      <c r="K51" s="105"/>
      <c r="L51" s="105"/>
    </row>
    <row r="52" spans="1:12" ht="15.75" x14ac:dyDescent="0.25">
      <c r="A52" s="127" t="s">
        <v>4</v>
      </c>
      <c r="B52" s="127"/>
      <c r="C52" s="127"/>
      <c r="D52" s="127"/>
      <c r="E52" s="127"/>
      <c r="F52" s="127"/>
      <c r="G52" s="127"/>
      <c r="H52" s="127"/>
      <c r="I52" s="127"/>
      <c r="J52" s="127"/>
      <c r="K52" s="127"/>
    </row>
    <row r="53" spans="1:12" ht="15.75" x14ac:dyDescent="0.25">
      <c r="A53" s="106"/>
      <c r="B53" s="53" t="s">
        <v>3</v>
      </c>
      <c r="C53" s="53"/>
      <c r="D53" s="53"/>
      <c r="E53" s="53"/>
      <c r="F53" s="53"/>
      <c r="G53" s="53"/>
      <c r="H53" s="53"/>
      <c r="I53" s="53"/>
      <c r="J53" s="53"/>
      <c r="K53" s="53"/>
      <c r="L53" s="53"/>
    </row>
    <row r="54" spans="1:12" ht="15.75" x14ac:dyDescent="0.25">
      <c r="A54" s="125"/>
      <c r="B54" s="301"/>
      <c r="C54" s="301"/>
      <c r="D54" s="301"/>
      <c r="E54" s="301"/>
      <c r="F54" s="301"/>
      <c r="G54" s="301"/>
      <c r="H54" s="301"/>
      <c r="I54" s="301"/>
      <c r="J54" s="301"/>
      <c r="K54" s="302"/>
      <c r="L54" s="302"/>
    </row>
    <row r="55" spans="1:12" ht="15.75" x14ac:dyDescent="0.2">
      <c r="A55" s="126"/>
      <c r="B55" s="303" t="s">
        <v>2</v>
      </c>
      <c r="C55" s="303"/>
      <c r="D55" s="304" t="s">
        <v>51</v>
      </c>
      <c r="E55" s="304"/>
      <c r="F55" s="304"/>
      <c r="G55" s="304"/>
      <c r="H55" s="304"/>
      <c r="I55" s="304"/>
      <c r="J55" s="304"/>
      <c r="K55" s="304" t="s">
        <v>0</v>
      </c>
      <c r="L55" s="304"/>
    </row>
    <row r="56" spans="1:12" ht="15.75" x14ac:dyDescent="0.25">
      <c r="A56" s="106"/>
      <c r="B56" s="53" t="s">
        <v>82</v>
      </c>
      <c r="C56" s="53"/>
      <c r="D56" s="53"/>
      <c r="E56" s="53"/>
      <c r="F56" s="53"/>
      <c r="G56" s="53"/>
      <c r="H56" s="53"/>
      <c r="I56" s="53"/>
      <c r="J56" s="53"/>
      <c r="K56" s="53"/>
      <c r="L56" s="53"/>
    </row>
    <row r="57" spans="1:12" ht="15.75" x14ac:dyDescent="0.25">
      <c r="A57" s="106"/>
      <c r="B57" s="301"/>
      <c r="C57" s="301"/>
      <c r="D57" s="262"/>
      <c r="E57" s="262"/>
      <c r="F57" s="262"/>
      <c r="G57" s="262"/>
      <c r="H57" s="262"/>
      <c r="I57" s="262"/>
      <c r="J57" s="262"/>
      <c r="K57" s="301"/>
      <c r="L57" s="301"/>
    </row>
    <row r="58" spans="1:12" ht="15.75" x14ac:dyDescent="0.2">
      <c r="A58" s="106"/>
      <c r="B58" s="304" t="s">
        <v>2</v>
      </c>
      <c r="C58" s="304"/>
      <c r="D58" s="304" t="s">
        <v>51</v>
      </c>
      <c r="E58" s="304"/>
      <c r="F58" s="304"/>
      <c r="G58" s="304"/>
      <c r="H58" s="304"/>
      <c r="I58" s="304"/>
      <c r="J58" s="304"/>
      <c r="K58" s="304" t="s">
        <v>0</v>
      </c>
      <c r="L58" s="304"/>
    </row>
    <row r="59" spans="1:12" ht="15.75" x14ac:dyDescent="0.25">
      <c r="A59" s="106"/>
      <c r="B59" s="301"/>
      <c r="C59" s="301"/>
      <c r="D59" s="262"/>
      <c r="E59" s="262"/>
      <c r="F59" s="262"/>
      <c r="G59" s="262"/>
      <c r="H59" s="262"/>
      <c r="I59" s="262"/>
      <c r="J59" s="262"/>
      <c r="K59" s="301"/>
      <c r="L59" s="301"/>
    </row>
    <row r="60" spans="1:12" ht="15.75" x14ac:dyDescent="0.2">
      <c r="A60" s="106"/>
      <c r="B60" s="304" t="s">
        <v>2</v>
      </c>
      <c r="C60" s="304"/>
      <c r="D60" s="304" t="s">
        <v>51</v>
      </c>
      <c r="E60" s="304"/>
      <c r="F60" s="304"/>
      <c r="G60" s="304"/>
      <c r="H60" s="304"/>
      <c r="I60" s="304"/>
      <c r="J60" s="304"/>
      <c r="K60" s="304" t="s">
        <v>0</v>
      </c>
      <c r="L60" s="304"/>
    </row>
    <row r="61" spans="1:12" ht="15.75" x14ac:dyDescent="0.25">
      <c r="A61" s="106"/>
      <c r="B61" s="301"/>
      <c r="C61" s="301"/>
      <c r="D61" s="262"/>
      <c r="E61" s="262"/>
      <c r="F61" s="262"/>
      <c r="G61" s="262"/>
      <c r="H61" s="262"/>
      <c r="I61" s="262"/>
      <c r="J61" s="262"/>
      <c r="K61" s="301"/>
      <c r="L61" s="301"/>
    </row>
    <row r="62" spans="1:12" ht="15.75" x14ac:dyDescent="0.2">
      <c r="A62" s="106"/>
      <c r="B62" s="304" t="s">
        <v>2</v>
      </c>
      <c r="C62" s="304"/>
      <c r="D62" s="304" t="s">
        <v>51</v>
      </c>
      <c r="E62" s="304"/>
      <c r="F62" s="304"/>
      <c r="G62" s="304"/>
      <c r="H62" s="304"/>
      <c r="I62" s="304"/>
      <c r="J62" s="304"/>
      <c r="K62" s="304" t="s">
        <v>0</v>
      </c>
      <c r="L62" s="304"/>
    </row>
    <row r="63" spans="1:12" ht="15.75" x14ac:dyDescent="0.25">
      <c r="A63" s="106"/>
      <c r="B63" s="107"/>
      <c r="C63" s="107"/>
      <c r="D63" s="34"/>
      <c r="E63" s="108"/>
      <c r="F63" s="109"/>
      <c r="G63" s="110"/>
      <c r="H63" s="110"/>
      <c r="I63" s="110"/>
      <c r="J63" s="110"/>
      <c r="K63" s="110"/>
      <c r="L63" s="110"/>
    </row>
    <row r="64" spans="1:12" ht="15.75" x14ac:dyDescent="0.25">
      <c r="A64" s="106"/>
      <c r="B64" s="107"/>
      <c r="C64" s="107"/>
      <c r="D64" s="34"/>
      <c r="E64" s="108"/>
      <c r="F64" s="109"/>
      <c r="G64" s="110"/>
      <c r="H64" s="110"/>
      <c r="I64" s="110"/>
      <c r="J64" s="110"/>
      <c r="K64" s="110"/>
      <c r="L64" s="110"/>
    </row>
    <row r="65" spans="1:12" x14ac:dyDescent="0.2">
      <c r="A65" s="52"/>
      <c r="B65" s="51"/>
      <c r="C65" s="51"/>
      <c r="E65" s="50"/>
      <c r="F65" s="49"/>
      <c r="G65" s="48"/>
      <c r="H65" s="48"/>
      <c r="I65" s="48"/>
      <c r="J65" s="48"/>
      <c r="K65" s="48"/>
      <c r="L65" s="48"/>
    </row>
    <row r="66" spans="1:12" x14ac:dyDescent="0.2">
      <c r="A66" s="52"/>
      <c r="B66" s="51"/>
      <c r="C66" s="51"/>
      <c r="E66" s="50"/>
      <c r="F66" s="49"/>
      <c r="G66" s="48"/>
      <c r="H66" s="48"/>
      <c r="I66" s="48"/>
      <c r="J66" s="48"/>
      <c r="K66" s="48"/>
      <c r="L66" s="48"/>
    </row>
    <row r="67" spans="1:12" x14ac:dyDescent="0.2">
      <c r="A67" s="52"/>
      <c r="B67" s="51"/>
      <c r="C67" s="51"/>
      <c r="E67" s="50"/>
      <c r="F67" s="49"/>
      <c r="G67" s="48"/>
      <c r="H67" s="48"/>
      <c r="I67" s="48"/>
      <c r="J67" s="48"/>
      <c r="K67" s="48"/>
      <c r="L67" s="48"/>
    </row>
    <row r="68" spans="1:12" x14ac:dyDescent="0.2">
      <c r="A68" s="52"/>
      <c r="B68" s="51"/>
      <c r="C68" s="51"/>
      <c r="E68" s="50"/>
      <c r="F68" s="49"/>
      <c r="G68" s="48"/>
      <c r="H68" s="48"/>
      <c r="I68" s="48"/>
      <c r="J68" s="48"/>
      <c r="K68" s="48"/>
      <c r="L68" s="48"/>
    </row>
    <row r="69" spans="1:12" x14ac:dyDescent="0.2">
      <c r="A69" s="52"/>
      <c r="B69" s="51"/>
      <c r="C69" s="51"/>
      <c r="E69" s="50"/>
      <c r="F69" s="49"/>
      <c r="G69" s="48"/>
      <c r="H69" s="48"/>
      <c r="I69" s="48"/>
      <c r="J69" s="48"/>
      <c r="K69" s="48"/>
      <c r="L69" s="48"/>
    </row>
    <row r="70" spans="1:12" x14ac:dyDescent="0.2">
      <c r="A70" s="52"/>
      <c r="B70" s="51"/>
      <c r="C70" s="51"/>
      <c r="E70" s="50"/>
      <c r="F70" s="49"/>
      <c r="G70" s="48"/>
      <c r="H70" s="48"/>
      <c r="I70" s="48"/>
      <c r="J70" s="48"/>
      <c r="K70" s="48"/>
      <c r="L70" s="48"/>
    </row>
    <row r="71" spans="1:12" x14ac:dyDescent="0.2">
      <c r="A71" s="52"/>
      <c r="B71" s="51"/>
      <c r="C71" s="51"/>
      <c r="E71" s="50"/>
      <c r="F71" s="49"/>
      <c r="G71" s="48"/>
      <c r="H71" s="48"/>
      <c r="I71" s="48"/>
      <c r="J71" s="48"/>
      <c r="K71" s="48"/>
      <c r="L71" s="48"/>
    </row>
    <row r="72" spans="1:12" x14ac:dyDescent="0.2">
      <c r="A72" s="52"/>
      <c r="B72" s="51"/>
      <c r="C72" s="51"/>
      <c r="E72" s="50"/>
      <c r="F72" s="49"/>
      <c r="G72" s="48"/>
      <c r="H72" s="48"/>
      <c r="I72" s="48"/>
      <c r="J72" s="48"/>
      <c r="K72" s="48"/>
      <c r="L72" s="48"/>
    </row>
    <row r="73" spans="1:12" x14ac:dyDescent="0.2">
      <c r="F73" s="47"/>
    </row>
    <row r="74" spans="1:12" x14ac:dyDescent="0.2">
      <c r="F74" s="47"/>
    </row>
    <row r="75" spans="1:12" x14ac:dyDescent="0.2">
      <c r="F75" s="47"/>
    </row>
    <row r="76" spans="1:12" x14ac:dyDescent="0.2">
      <c r="F76" s="47"/>
    </row>
    <row r="77" spans="1:12" x14ac:dyDescent="0.2">
      <c r="F77" s="47"/>
    </row>
    <row r="78" spans="1:12" x14ac:dyDescent="0.2">
      <c r="F78" s="47"/>
    </row>
    <row r="79" spans="1:12" s="44" customFormat="1" x14ac:dyDescent="0.2">
      <c r="A79" s="35"/>
      <c r="B79" s="46"/>
      <c r="C79" s="1"/>
      <c r="D79" s="1"/>
      <c r="E79" s="1"/>
      <c r="F79" s="47"/>
    </row>
    <row r="80" spans="1:12" s="44" customFormat="1" x14ac:dyDescent="0.2">
      <c r="A80" s="35"/>
      <c r="B80" s="46"/>
      <c r="C80" s="1"/>
      <c r="D80" s="1"/>
      <c r="E80" s="1"/>
      <c r="F80" s="47"/>
    </row>
    <row r="81" spans="1:6" s="44" customFormat="1" x14ac:dyDescent="0.2">
      <c r="A81" s="35"/>
      <c r="B81" s="46"/>
      <c r="C81" s="1"/>
      <c r="D81" s="1"/>
      <c r="E81" s="1"/>
      <c r="F81" s="47"/>
    </row>
    <row r="82" spans="1:6" s="44" customFormat="1" x14ac:dyDescent="0.2">
      <c r="A82" s="35"/>
      <c r="B82" s="46"/>
      <c r="C82" s="1"/>
      <c r="D82" s="1"/>
      <c r="E82" s="1"/>
      <c r="F82" s="47"/>
    </row>
    <row r="83" spans="1:6" s="44" customFormat="1" x14ac:dyDescent="0.2">
      <c r="A83" s="35"/>
      <c r="B83" s="46"/>
      <c r="C83" s="1"/>
      <c r="D83" s="1"/>
      <c r="E83" s="1"/>
      <c r="F83" s="47"/>
    </row>
    <row r="84" spans="1:6" s="44" customFormat="1" x14ac:dyDescent="0.2">
      <c r="A84" s="35"/>
      <c r="B84" s="46"/>
      <c r="C84" s="1"/>
      <c r="D84" s="1"/>
      <c r="E84" s="1"/>
      <c r="F84" s="47"/>
    </row>
    <row r="85" spans="1:6" s="44" customFormat="1" x14ac:dyDescent="0.2">
      <c r="A85" s="35"/>
      <c r="B85" s="46"/>
      <c r="C85" s="1"/>
      <c r="D85" s="1"/>
      <c r="E85" s="1"/>
      <c r="F85" s="47"/>
    </row>
    <row r="86" spans="1:6" s="44" customFormat="1" x14ac:dyDescent="0.2">
      <c r="A86" s="35"/>
      <c r="B86" s="46"/>
      <c r="C86" s="1"/>
      <c r="D86" s="1"/>
      <c r="E86" s="1"/>
      <c r="F86" s="47"/>
    </row>
    <row r="87" spans="1:6" s="44" customFormat="1" x14ac:dyDescent="0.2">
      <c r="A87" s="35"/>
      <c r="B87" s="46"/>
      <c r="C87" s="1"/>
      <c r="D87" s="1"/>
      <c r="E87" s="1"/>
      <c r="F87" s="47"/>
    </row>
    <row r="88" spans="1:6" s="44" customFormat="1" x14ac:dyDescent="0.2">
      <c r="A88" s="35"/>
      <c r="B88" s="46"/>
      <c r="C88" s="1"/>
      <c r="D88" s="1"/>
      <c r="E88" s="1"/>
      <c r="F88" s="47"/>
    </row>
    <row r="89" spans="1:6" s="44" customFormat="1" x14ac:dyDescent="0.2">
      <c r="A89" s="35"/>
      <c r="B89" s="46"/>
      <c r="C89" s="1"/>
      <c r="D89" s="1"/>
      <c r="E89" s="1"/>
      <c r="F89" s="47"/>
    </row>
    <row r="90" spans="1:6" s="44" customFormat="1" x14ac:dyDescent="0.2">
      <c r="A90" s="35"/>
      <c r="B90" s="46"/>
      <c r="C90" s="1"/>
      <c r="D90" s="1"/>
      <c r="E90" s="1"/>
      <c r="F90" s="47"/>
    </row>
    <row r="91" spans="1:6" s="44" customFormat="1" x14ac:dyDescent="0.2">
      <c r="A91" s="35"/>
      <c r="B91" s="46"/>
      <c r="C91" s="1"/>
      <c r="D91" s="1"/>
      <c r="E91" s="1"/>
      <c r="F91" s="47"/>
    </row>
    <row r="92" spans="1:6" s="44" customFormat="1" x14ac:dyDescent="0.2">
      <c r="A92" s="35"/>
      <c r="B92" s="46"/>
      <c r="C92" s="1"/>
      <c r="D92" s="1"/>
      <c r="E92" s="1"/>
      <c r="F92" s="47"/>
    </row>
    <row r="93" spans="1:6" s="44" customFormat="1" x14ac:dyDescent="0.2">
      <c r="A93" s="35"/>
      <c r="B93" s="46"/>
      <c r="C93" s="1"/>
      <c r="D93" s="1"/>
      <c r="E93" s="1"/>
      <c r="F93" s="47"/>
    </row>
    <row r="94" spans="1:6" s="44" customFormat="1" x14ac:dyDescent="0.2">
      <c r="A94" s="35"/>
      <c r="B94" s="46"/>
      <c r="C94" s="1"/>
      <c r="D94" s="1"/>
      <c r="E94" s="1"/>
      <c r="F94" s="47"/>
    </row>
    <row r="95" spans="1:6" s="44" customFormat="1" x14ac:dyDescent="0.2">
      <c r="A95" s="35"/>
      <c r="B95" s="46"/>
      <c r="C95" s="1"/>
      <c r="D95" s="1"/>
      <c r="E95" s="1"/>
      <c r="F95" s="47"/>
    </row>
    <row r="96" spans="1:6" s="44" customFormat="1" x14ac:dyDescent="0.2">
      <c r="A96" s="35"/>
      <c r="B96" s="46"/>
      <c r="C96" s="1"/>
      <c r="D96" s="1"/>
      <c r="E96" s="1"/>
      <c r="F96" s="47"/>
    </row>
    <row r="97" spans="1:6" s="44" customFormat="1" x14ac:dyDescent="0.2">
      <c r="A97" s="35"/>
      <c r="B97" s="46"/>
      <c r="C97" s="1"/>
      <c r="D97" s="1"/>
      <c r="E97" s="1"/>
      <c r="F97" s="47"/>
    </row>
    <row r="98" spans="1:6" s="44" customFormat="1" x14ac:dyDescent="0.2">
      <c r="A98" s="35"/>
      <c r="B98" s="46"/>
      <c r="C98" s="1"/>
      <c r="D98" s="1"/>
      <c r="E98" s="1"/>
      <c r="F98" s="47"/>
    </row>
    <row r="99" spans="1:6" s="44" customFormat="1" x14ac:dyDescent="0.2">
      <c r="A99" s="35"/>
      <c r="B99" s="46"/>
      <c r="C99" s="1"/>
      <c r="D99" s="1"/>
      <c r="E99" s="1"/>
      <c r="F99" s="47"/>
    </row>
    <row r="100" spans="1:6" s="44" customFormat="1" x14ac:dyDescent="0.2">
      <c r="A100" s="35"/>
      <c r="B100" s="46"/>
      <c r="C100" s="1"/>
      <c r="D100" s="1"/>
      <c r="E100" s="1"/>
      <c r="F100" s="47"/>
    </row>
    <row r="101" spans="1:6" s="44" customFormat="1" x14ac:dyDescent="0.2">
      <c r="A101" s="35"/>
      <c r="B101" s="46"/>
      <c r="C101" s="1"/>
      <c r="D101" s="1"/>
      <c r="E101" s="1"/>
      <c r="F101" s="47"/>
    </row>
    <row r="102" spans="1:6" s="44" customFormat="1" x14ac:dyDescent="0.2">
      <c r="A102" s="35"/>
      <c r="B102" s="46"/>
      <c r="C102" s="1"/>
      <c r="D102" s="1"/>
      <c r="E102" s="1"/>
      <c r="F102" s="47"/>
    </row>
    <row r="103" spans="1:6" s="44" customFormat="1" x14ac:dyDescent="0.2">
      <c r="A103" s="35"/>
      <c r="B103" s="46"/>
      <c r="C103" s="1"/>
      <c r="D103" s="1"/>
      <c r="E103" s="1"/>
      <c r="F103" s="47"/>
    </row>
    <row r="104" spans="1:6" s="44" customFormat="1" x14ac:dyDescent="0.2">
      <c r="A104" s="35"/>
      <c r="B104" s="46"/>
      <c r="C104" s="1"/>
      <c r="D104" s="1"/>
      <c r="E104" s="1"/>
      <c r="F104" s="47"/>
    </row>
    <row r="105" spans="1:6" s="44" customFormat="1" x14ac:dyDescent="0.2">
      <c r="A105" s="35"/>
      <c r="B105" s="46"/>
      <c r="C105" s="1"/>
      <c r="D105" s="1"/>
      <c r="E105" s="1"/>
      <c r="F105" s="47"/>
    </row>
    <row r="106" spans="1:6" s="44" customFormat="1" x14ac:dyDescent="0.2">
      <c r="A106" s="35"/>
      <c r="B106" s="46"/>
      <c r="C106" s="1"/>
      <c r="D106" s="1"/>
      <c r="E106" s="1"/>
      <c r="F106" s="47"/>
    </row>
    <row r="107" spans="1:6" s="44" customFormat="1" x14ac:dyDescent="0.2">
      <c r="A107" s="35"/>
      <c r="B107" s="46"/>
      <c r="C107" s="1"/>
      <c r="D107" s="1"/>
      <c r="E107" s="1"/>
      <c r="F107" s="47"/>
    </row>
    <row r="108" spans="1:6" s="44" customFormat="1" x14ac:dyDescent="0.2">
      <c r="A108" s="35"/>
      <c r="B108" s="46"/>
      <c r="C108" s="1"/>
      <c r="D108" s="1"/>
      <c r="E108" s="1"/>
      <c r="F108" s="47"/>
    </row>
    <row r="109" spans="1:6" s="44" customFormat="1" x14ac:dyDescent="0.2">
      <c r="A109" s="35"/>
      <c r="B109" s="46"/>
      <c r="C109" s="1"/>
      <c r="D109" s="1"/>
      <c r="E109" s="1"/>
      <c r="F109" s="47"/>
    </row>
    <row r="110" spans="1:6" s="44" customFormat="1" x14ac:dyDescent="0.2">
      <c r="A110" s="35"/>
      <c r="B110" s="46"/>
      <c r="C110" s="1"/>
      <c r="D110" s="1"/>
      <c r="E110" s="1"/>
      <c r="F110" s="47"/>
    </row>
    <row r="111" spans="1:6" s="44" customFormat="1" x14ac:dyDescent="0.2">
      <c r="A111" s="35"/>
      <c r="B111" s="46"/>
      <c r="C111" s="1"/>
      <c r="D111" s="1"/>
      <c r="E111" s="1"/>
      <c r="F111" s="47"/>
    </row>
    <row r="112" spans="1:6" s="44" customFormat="1" x14ac:dyDescent="0.2">
      <c r="A112" s="35"/>
      <c r="B112" s="46"/>
      <c r="C112" s="1"/>
      <c r="D112" s="1"/>
      <c r="E112" s="1"/>
      <c r="F112" s="47"/>
    </row>
    <row r="113" spans="1:6" s="44" customFormat="1" x14ac:dyDescent="0.2">
      <c r="A113" s="35"/>
      <c r="B113" s="46"/>
      <c r="C113" s="1"/>
      <c r="D113" s="1"/>
      <c r="E113" s="1"/>
      <c r="F113" s="47"/>
    </row>
    <row r="114" spans="1:6" s="44" customFormat="1" x14ac:dyDescent="0.2">
      <c r="A114" s="35"/>
      <c r="B114" s="46"/>
      <c r="C114" s="1"/>
      <c r="D114" s="1"/>
      <c r="E114" s="1"/>
      <c r="F114" s="47"/>
    </row>
    <row r="115" spans="1:6" s="44" customFormat="1" x14ac:dyDescent="0.2">
      <c r="A115" s="35"/>
      <c r="B115" s="46"/>
      <c r="C115" s="1"/>
      <c r="D115" s="1"/>
      <c r="E115" s="1"/>
      <c r="F115" s="47"/>
    </row>
    <row r="116" spans="1:6" s="44" customFormat="1" x14ac:dyDescent="0.2">
      <c r="A116" s="35"/>
      <c r="B116" s="46"/>
      <c r="C116" s="1"/>
      <c r="D116" s="1"/>
      <c r="E116" s="1"/>
      <c r="F116" s="47"/>
    </row>
    <row r="117" spans="1:6" s="44" customFormat="1" x14ac:dyDescent="0.2">
      <c r="A117" s="35"/>
      <c r="B117" s="46"/>
      <c r="C117" s="1"/>
      <c r="D117" s="1"/>
      <c r="E117" s="1"/>
      <c r="F117" s="47"/>
    </row>
    <row r="118" spans="1:6" s="44" customFormat="1" x14ac:dyDescent="0.2">
      <c r="A118" s="35"/>
      <c r="B118" s="46"/>
      <c r="C118" s="1"/>
      <c r="D118" s="1"/>
      <c r="E118" s="1"/>
      <c r="F118" s="47"/>
    </row>
    <row r="119" spans="1:6" s="44" customFormat="1" x14ac:dyDescent="0.2">
      <c r="A119" s="35"/>
      <c r="B119" s="46"/>
      <c r="C119" s="1"/>
      <c r="D119" s="1"/>
      <c r="E119" s="1"/>
      <c r="F119" s="47"/>
    </row>
    <row r="120" spans="1:6" s="44" customFormat="1" x14ac:dyDescent="0.2">
      <c r="A120" s="35"/>
      <c r="B120" s="46"/>
      <c r="C120" s="1"/>
      <c r="D120" s="1"/>
      <c r="E120" s="1"/>
      <c r="F120" s="47"/>
    </row>
    <row r="121" spans="1:6" s="44" customFormat="1" x14ac:dyDescent="0.2">
      <c r="A121" s="35"/>
      <c r="B121" s="46"/>
      <c r="C121" s="1"/>
      <c r="D121" s="1"/>
      <c r="E121" s="1"/>
      <c r="F121" s="47"/>
    </row>
    <row r="122" spans="1:6" s="44" customFormat="1" x14ac:dyDescent="0.2">
      <c r="A122" s="35"/>
      <c r="B122" s="46"/>
      <c r="C122" s="1"/>
      <c r="D122" s="1"/>
      <c r="E122" s="1"/>
      <c r="F122" s="47"/>
    </row>
    <row r="123" spans="1:6" s="44" customFormat="1" x14ac:dyDescent="0.2">
      <c r="A123" s="35"/>
      <c r="B123" s="46"/>
      <c r="C123" s="1"/>
      <c r="D123" s="1"/>
      <c r="E123" s="1"/>
      <c r="F123" s="47"/>
    </row>
    <row r="124" spans="1:6" s="44" customFormat="1" x14ac:dyDescent="0.2">
      <c r="A124" s="35"/>
      <c r="B124" s="46"/>
      <c r="C124" s="1"/>
      <c r="D124" s="1"/>
      <c r="E124" s="1"/>
      <c r="F124" s="47"/>
    </row>
    <row r="125" spans="1:6" s="44" customFormat="1" x14ac:dyDescent="0.2">
      <c r="A125" s="35"/>
      <c r="B125" s="46"/>
      <c r="C125" s="1"/>
      <c r="D125" s="1"/>
      <c r="E125" s="1"/>
      <c r="F125" s="47"/>
    </row>
    <row r="126" spans="1:6" s="44" customFormat="1" x14ac:dyDescent="0.2">
      <c r="A126" s="35"/>
      <c r="B126" s="46"/>
      <c r="C126" s="1"/>
      <c r="D126" s="1"/>
      <c r="E126" s="1"/>
      <c r="F126" s="47"/>
    </row>
    <row r="127" spans="1:6" s="44" customFormat="1" x14ac:dyDescent="0.2">
      <c r="A127" s="35"/>
      <c r="B127" s="46"/>
      <c r="C127" s="1"/>
      <c r="D127" s="1"/>
      <c r="E127" s="1"/>
      <c r="F127" s="47"/>
    </row>
    <row r="128" spans="1:6" s="44" customFormat="1" x14ac:dyDescent="0.2">
      <c r="A128" s="35"/>
      <c r="B128" s="46"/>
      <c r="C128" s="1"/>
      <c r="D128" s="1"/>
      <c r="E128" s="1"/>
      <c r="F128" s="47"/>
    </row>
    <row r="129" spans="1:6" s="44" customFormat="1" x14ac:dyDescent="0.2">
      <c r="A129" s="35"/>
      <c r="B129" s="46"/>
      <c r="C129" s="1"/>
      <c r="D129" s="1"/>
      <c r="E129" s="1"/>
      <c r="F129" s="47"/>
    </row>
    <row r="130" spans="1:6" s="44" customFormat="1" x14ac:dyDescent="0.2">
      <c r="A130" s="35"/>
      <c r="B130" s="46"/>
      <c r="C130" s="1"/>
      <c r="D130" s="1"/>
      <c r="E130" s="1"/>
      <c r="F130" s="47"/>
    </row>
    <row r="131" spans="1:6" s="44" customFormat="1" x14ac:dyDescent="0.2">
      <c r="A131" s="35"/>
      <c r="B131" s="46"/>
      <c r="C131" s="1"/>
      <c r="D131" s="1"/>
      <c r="E131" s="1"/>
      <c r="F131" s="47"/>
    </row>
    <row r="132" spans="1:6" s="44" customFormat="1" x14ac:dyDescent="0.2">
      <c r="A132" s="35"/>
      <c r="B132" s="46"/>
      <c r="C132" s="1"/>
      <c r="D132" s="1"/>
      <c r="E132" s="1"/>
      <c r="F132" s="47"/>
    </row>
    <row r="133" spans="1:6" s="44" customFormat="1" x14ac:dyDescent="0.2">
      <c r="A133" s="35"/>
      <c r="B133" s="46"/>
      <c r="C133" s="1"/>
      <c r="D133" s="1"/>
      <c r="E133" s="1"/>
      <c r="F133" s="47"/>
    </row>
    <row r="134" spans="1:6" s="44" customFormat="1" x14ac:dyDescent="0.2">
      <c r="A134" s="35"/>
      <c r="B134" s="46"/>
      <c r="C134" s="1"/>
      <c r="D134" s="1"/>
      <c r="E134" s="1"/>
      <c r="F134" s="47"/>
    </row>
    <row r="135" spans="1:6" s="44" customFormat="1" x14ac:dyDescent="0.2">
      <c r="A135" s="35"/>
      <c r="B135" s="46"/>
      <c r="C135" s="1"/>
      <c r="D135" s="1"/>
      <c r="E135" s="1"/>
      <c r="F135" s="47"/>
    </row>
    <row r="136" spans="1:6" s="44" customFormat="1" x14ac:dyDescent="0.2">
      <c r="A136" s="35"/>
      <c r="B136" s="46"/>
      <c r="C136" s="1"/>
      <c r="D136" s="1"/>
      <c r="E136" s="1"/>
      <c r="F136" s="47"/>
    </row>
    <row r="137" spans="1:6" s="44" customFormat="1" x14ac:dyDescent="0.2">
      <c r="A137" s="35"/>
      <c r="B137" s="46"/>
      <c r="C137" s="1"/>
      <c r="D137" s="1"/>
      <c r="E137" s="1"/>
      <c r="F137" s="47"/>
    </row>
    <row r="138" spans="1:6" s="44" customFormat="1" x14ac:dyDescent="0.2">
      <c r="A138" s="35"/>
      <c r="B138" s="46"/>
      <c r="C138" s="1"/>
      <c r="D138" s="1"/>
      <c r="E138" s="1"/>
      <c r="F138" s="47"/>
    </row>
    <row r="139" spans="1:6" s="44" customFormat="1" x14ac:dyDescent="0.2">
      <c r="A139" s="35"/>
      <c r="B139" s="46"/>
      <c r="C139" s="1"/>
      <c r="D139" s="1"/>
      <c r="E139" s="1"/>
      <c r="F139" s="47"/>
    </row>
    <row r="140" spans="1:6" s="44" customFormat="1" x14ac:dyDescent="0.2">
      <c r="A140" s="35"/>
      <c r="B140" s="46"/>
      <c r="C140" s="1"/>
      <c r="D140" s="1"/>
      <c r="E140" s="1"/>
      <c r="F140" s="47"/>
    </row>
    <row r="141" spans="1:6" s="44" customFormat="1" x14ac:dyDescent="0.2">
      <c r="A141" s="35"/>
      <c r="B141" s="46"/>
      <c r="C141" s="1"/>
      <c r="D141" s="1"/>
      <c r="E141" s="1"/>
      <c r="F141" s="47"/>
    </row>
    <row r="142" spans="1:6" s="44" customFormat="1" x14ac:dyDescent="0.2">
      <c r="A142" s="35"/>
      <c r="B142" s="46"/>
      <c r="C142" s="1"/>
      <c r="D142" s="1"/>
      <c r="E142" s="1"/>
      <c r="F142" s="47"/>
    </row>
    <row r="143" spans="1:6" s="44" customFormat="1" x14ac:dyDescent="0.2">
      <c r="A143" s="35"/>
      <c r="B143" s="46"/>
      <c r="C143" s="1"/>
      <c r="D143" s="1"/>
      <c r="E143" s="1"/>
      <c r="F143" s="47"/>
    </row>
    <row r="144" spans="1:6" s="44" customFormat="1" x14ac:dyDescent="0.2">
      <c r="A144" s="35"/>
      <c r="B144" s="46"/>
      <c r="C144" s="1"/>
      <c r="D144" s="1"/>
      <c r="E144" s="1"/>
      <c r="F144" s="47"/>
    </row>
    <row r="145" spans="1:6" s="44" customFormat="1" x14ac:dyDescent="0.2">
      <c r="A145" s="35"/>
      <c r="B145" s="46"/>
      <c r="C145" s="1"/>
      <c r="D145" s="1"/>
      <c r="E145" s="1"/>
      <c r="F145" s="47"/>
    </row>
    <row r="146" spans="1:6" s="44" customFormat="1" x14ac:dyDescent="0.2">
      <c r="A146" s="35"/>
      <c r="B146" s="46"/>
      <c r="C146" s="1"/>
      <c r="D146" s="1"/>
      <c r="E146" s="1"/>
      <c r="F146" s="47"/>
    </row>
    <row r="147" spans="1:6" s="44" customFormat="1" x14ac:dyDescent="0.2">
      <c r="A147" s="35"/>
      <c r="B147" s="46"/>
      <c r="C147" s="1"/>
      <c r="D147" s="1"/>
      <c r="E147" s="1"/>
      <c r="F147" s="47"/>
    </row>
    <row r="148" spans="1:6" s="44" customFormat="1" x14ac:dyDescent="0.2">
      <c r="A148" s="35"/>
      <c r="B148" s="46"/>
      <c r="C148" s="1"/>
      <c r="D148" s="1"/>
      <c r="E148" s="1"/>
      <c r="F148" s="47"/>
    </row>
    <row r="149" spans="1:6" s="44" customFormat="1" x14ac:dyDescent="0.2">
      <c r="A149" s="35"/>
      <c r="B149" s="46"/>
      <c r="C149" s="1"/>
      <c r="D149" s="1"/>
      <c r="E149" s="1"/>
      <c r="F149" s="47"/>
    </row>
    <row r="150" spans="1:6" s="44" customFormat="1" x14ac:dyDescent="0.2">
      <c r="A150" s="35"/>
      <c r="B150" s="46"/>
      <c r="C150" s="1"/>
      <c r="D150" s="1"/>
      <c r="E150" s="1"/>
      <c r="F150" s="47"/>
    </row>
    <row r="151" spans="1:6" s="44" customFormat="1" x14ac:dyDescent="0.2">
      <c r="A151" s="35"/>
      <c r="B151" s="46"/>
      <c r="C151" s="1"/>
      <c r="D151" s="1"/>
      <c r="E151" s="1"/>
      <c r="F151" s="47"/>
    </row>
    <row r="152" spans="1:6" s="44" customFormat="1" x14ac:dyDescent="0.2">
      <c r="A152" s="35"/>
      <c r="B152" s="46"/>
      <c r="C152" s="1"/>
      <c r="D152" s="1"/>
      <c r="E152" s="1"/>
      <c r="F152" s="47"/>
    </row>
    <row r="153" spans="1:6" s="44" customFormat="1" x14ac:dyDescent="0.2">
      <c r="A153" s="35"/>
      <c r="B153" s="46"/>
      <c r="C153" s="1"/>
      <c r="D153" s="1"/>
      <c r="E153" s="1"/>
      <c r="F153" s="47"/>
    </row>
    <row r="154" spans="1:6" s="44" customFormat="1" x14ac:dyDescent="0.2">
      <c r="A154" s="35"/>
      <c r="B154" s="46"/>
      <c r="C154" s="1"/>
      <c r="D154" s="1"/>
      <c r="E154" s="1"/>
      <c r="F154" s="47"/>
    </row>
    <row r="155" spans="1:6" s="44" customFormat="1" x14ac:dyDescent="0.2">
      <c r="A155" s="35"/>
      <c r="B155" s="46"/>
      <c r="C155" s="1"/>
      <c r="D155" s="1"/>
      <c r="E155" s="1"/>
      <c r="F155" s="47"/>
    </row>
    <row r="156" spans="1:6" s="44" customFormat="1" x14ac:dyDescent="0.2">
      <c r="A156" s="35"/>
      <c r="B156" s="46"/>
      <c r="C156" s="1"/>
      <c r="D156" s="1"/>
      <c r="E156" s="1"/>
      <c r="F156" s="47"/>
    </row>
    <row r="157" spans="1:6" s="44" customFormat="1" x14ac:dyDescent="0.2">
      <c r="A157" s="35"/>
      <c r="B157" s="46"/>
      <c r="C157" s="1"/>
      <c r="D157" s="1"/>
      <c r="E157" s="1"/>
      <c r="F157" s="47"/>
    </row>
    <row r="158" spans="1:6" s="44" customFormat="1" x14ac:dyDescent="0.2">
      <c r="A158" s="35"/>
      <c r="B158" s="46"/>
      <c r="C158" s="1"/>
      <c r="D158" s="1"/>
      <c r="E158" s="1"/>
      <c r="F158" s="47"/>
    </row>
    <row r="159" spans="1:6" s="44" customFormat="1" x14ac:dyDescent="0.2">
      <c r="A159" s="35"/>
      <c r="B159" s="46"/>
      <c r="C159" s="1"/>
      <c r="D159" s="1"/>
      <c r="E159" s="1"/>
      <c r="F159" s="47"/>
    </row>
    <row r="160" spans="1:6" s="44" customFormat="1" x14ac:dyDescent="0.2">
      <c r="A160" s="35"/>
      <c r="B160" s="46"/>
      <c r="C160" s="1"/>
      <c r="D160" s="1"/>
      <c r="E160" s="1"/>
      <c r="F160" s="47"/>
    </row>
    <row r="161" spans="1:6" s="44" customFormat="1" x14ac:dyDescent="0.2">
      <c r="A161" s="35"/>
      <c r="B161" s="46"/>
      <c r="C161" s="1"/>
      <c r="D161" s="1"/>
      <c r="E161" s="1"/>
      <c r="F161" s="47"/>
    </row>
    <row r="162" spans="1:6" s="44" customFormat="1" x14ac:dyDescent="0.2">
      <c r="A162" s="35"/>
      <c r="B162" s="46"/>
      <c r="C162" s="1"/>
      <c r="D162" s="1"/>
      <c r="E162" s="1"/>
      <c r="F162" s="47"/>
    </row>
    <row r="163" spans="1:6" s="44" customFormat="1" x14ac:dyDescent="0.2">
      <c r="A163" s="35"/>
      <c r="B163" s="46"/>
      <c r="C163" s="1"/>
      <c r="D163" s="1"/>
      <c r="E163" s="1"/>
      <c r="F163" s="47"/>
    </row>
    <row r="164" spans="1:6" s="44" customFormat="1" x14ac:dyDescent="0.2">
      <c r="A164" s="35"/>
      <c r="B164" s="46"/>
      <c r="C164" s="1"/>
      <c r="D164" s="1"/>
      <c r="E164" s="1"/>
      <c r="F164" s="47"/>
    </row>
    <row r="165" spans="1:6" s="44" customFormat="1" x14ac:dyDescent="0.2">
      <c r="A165" s="35"/>
      <c r="B165" s="46"/>
      <c r="C165" s="1"/>
      <c r="D165" s="1"/>
      <c r="E165" s="1"/>
      <c r="F165" s="47"/>
    </row>
    <row r="166" spans="1:6" s="44" customFormat="1" x14ac:dyDescent="0.2">
      <c r="A166" s="35"/>
      <c r="B166" s="46"/>
      <c r="C166" s="1"/>
      <c r="D166" s="1"/>
      <c r="E166" s="1"/>
      <c r="F166" s="47"/>
    </row>
    <row r="167" spans="1:6" s="44" customFormat="1" x14ac:dyDescent="0.2">
      <c r="A167" s="35"/>
      <c r="B167" s="46"/>
      <c r="C167" s="1"/>
      <c r="D167" s="1"/>
      <c r="E167" s="1"/>
      <c r="F167" s="47"/>
    </row>
    <row r="168" spans="1:6" s="44" customFormat="1" x14ac:dyDescent="0.2">
      <c r="A168" s="35"/>
      <c r="B168" s="46"/>
      <c r="C168" s="1"/>
      <c r="D168" s="1"/>
      <c r="E168" s="1"/>
      <c r="F168" s="47"/>
    </row>
    <row r="169" spans="1:6" s="44" customFormat="1" x14ac:dyDescent="0.2">
      <c r="A169" s="35"/>
      <c r="B169" s="46"/>
      <c r="C169" s="1"/>
      <c r="D169" s="1"/>
      <c r="E169" s="1"/>
      <c r="F169" s="47"/>
    </row>
    <row r="170" spans="1:6" s="44" customFormat="1" x14ac:dyDescent="0.2">
      <c r="A170" s="35"/>
      <c r="B170" s="46"/>
      <c r="C170" s="1"/>
      <c r="D170" s="1"/>
      <c r="E170" s="1"/>
      <c r="F170" s="47"/>
    </row>
    <row r="171" spans="1:6" s="44" customFormat="1" x14ac:dyDescent="0.2">
      <c r="A171" s="35"/>
      <c r="B171" s="46"/>
      <c r="C171" s="1"/>
      <c r="D171" s="1"/>
      <c r="E171" s="1"/>
      <c r="F171" s="47"/>
    </row>
    <row r="172" spans="1:6" s="44" customFormat="1" x14ac:dyDescent="0.2">
      <c r="A172" s="35"/>
      <c r="B172" s="46"/>
      <c r="C172" s="1"/>
      <c r="D172" s="1"/>
      <c r="E172" s="1"/>
      <c r="F172" s="47"/>
    </row>
    <row r="173" spans="1:6" s="44" customFormat="1" x14ac:dyDescent="0.2">
      <c r="A173" s="35"/>
      <c r="B173" s="46"/>
      <c r="C173" s="1"/>
      <c r="D173" s="1"/>
      <c r="E173" s="1"/>
      <c r="F173" s="47"/>
    </row>
    <row r="174" spans="1:6" s="44" customFormat="1" x14ac:dyDescent="0.2">
      <c r="A174" s="35"/>
      <c r="B174" s="46"/>
      <c r="C174" s="1"/>
      <c r="D174" s="1"/>
      <c r="E174" s="1"/>
      <c r="F174" s="47"/>
    </row>
    <row r="175" spans="1:6" s="44" customFormat="1" x14ac:dyDescent="0.2">
      <c r="A175" s="35"/>
      <c r="B175" s="46"/>
      <c r="C175" s="1"/>
      <c r="D175" s="1"/>
      <c r="E175" s="1"/>
      <c r="F175" s="47"/>
    </row>
    <row r="176" spans="1:6" s="44" customFormat="1" x14ac:dyDescent="0.2">
      <c r="A176" s="35"/>
      <c r="B176" s="46"/>
      <c r="C176" s="1"/>
      <c r="D176" s="1"/>
      <c r="E176" s="1"/>
      <c r="F176" s="47"/>
    </row>
    <row r="177" spans="1:6" s="44" customFormat="1" x14ac:dyDescent="0.2">
      <c r="A177" s="35"/>
      <c r="B177" s="46"/>
      <c r="C177" s="1"/>
      <c r="D177" s="1"/>
      <c r="E177" s="1"/>
      <c r="F177" s="47"/>
    </row>
    <row r="178" spans="1:6" s="44" customFormat="1" x14ac:dyDescent="0.2">
      <c r="A178" s="35"/>
      <c r="B178" s="46"/>
      <c r="C178" s="1"/>
      <c r="D178" s="1"/>
      <c r="E178" s="1"/>
      <c r="F178" s="47"/>
    </row>
    <row r="179" spans="1:6" s="44" customFormat="1" x14ac:dyDescent="0.2">
      <c r="A179" s="35"/>
      <c r="B179" s="46"/>
      <c r="C179" s="1"/>
      <c r="D179" s="1"/>
      <c r="E179" s="1"/>
      <c r="F179" s="47"/>
    </row>
    <row r="180" spans="1:6" s="44" customFormat="1" x14ac:dyDescent="0.2">
      <c r="A180" s="35"/>
      <c r="B180" s="46"/>
      <c r="C180" s="1"/>
      <c r="D180" s="1"/>
      <c r="E180" s="1"/>
      <c r="F180" s="47"/>
    </row>
    <row r="181" spans="1:6" s="44" customFormat="1" x14ac:dyDescent="0.2">
      <c r="A181" s="35"/>
      <c r="B181" s="46"/>
      <c r="C181" s="1"/>
      <c r="D181" s="1"/>
      <c r="E181" s="1"/>
      <c r="F181" s="47"/>
    </row>
    <row r="182" spans="1:6" s="44" customFormat="1" x14ac:dyDescent="0.2">
      <c r="A182" s="35"/>
      <c r="B182" s="46"/>
      <c r="C182" s="1"/>
      <c r="D182" s="1"/>
      <c r="E182" s="1"/>
      <c r="F182" s="47"/>
    </row>
    <row r="183" spans="1:6" s="44" customFormat="1" x14ac:dyDescent="0.2">
      <c r="A183" s="35"/>
      <c r="B183" s="46"/>
      <c r="C183" s="1"/>
      <c r="D183" s="1"/>
      <c r="E183" s="1"/>
      <c r="F183" s="47"/>
    </row>
    <row r="184" spans="1:6" s="44" customFormat="1" x14ac:dyDescent="0.2">
      <c r="A184" s="35"/>
      <c r="B184" s="46"/>
      <c r="C184" s="1"/>
      <c r="D184" s="1"/>
      <c r="E184" s="1"/>
      <c r="F184" s="47"/>
    </row>
    <row r="185" spans="1:6" s="44" customFormat="1" x14ac:dyDescent="0.2">
      <c r="A185" s="35"/>
      <c r="B185" s="46"/>
      <c r="C185" s="1"/>
      <c r="D185" s="1"/>
      <c r="E185" s="1"/>
      <c r="F185" s="47"/>
    </row>
    <row r="186" spans="1:6" s="44" customFormat="1" x14ac:dyDescent="0.2">
      <c r="A186" s="35"/>
      <c r="B186" s="46"/>
      <c r="C186" s="1"/>
      <c r="D186" s="1"/>
      <c r="E186" s="1"/>
      <c r="F186" s="47"/>
    </row>
    <row r="187" spans="1:6" s="44" customFormat="1" x14ac:dyDescent="0.2">
      <c r="A187" s="35"/>
      <c r="B187" s="46"/>
      <c r="C187" s="1"/>
      <c r="D187" s="1"/>
      <c r="E187" s="1"/>
      <c r="F187" s="47"/>
    </row>
    <row r="188" spans="1:6" s="44" customFormat="1" x14ac:dyDescent="0.2">
      <c r="A188" s="35"/>
      <c r="B188" s="46"/>
      <c r="C188" s="1"/>
      <c r="D188" s="1"/>
      <c r="E188" s="1"/>
      <c r="F188" s="47"/>
    </row>
    <row r="189" spans="1:6" s="44" customFormat="1" x14ac:dyDescent="0.2">
      <c r="A189" s="35"/>
      <c r="B189" s="46"/>
      <c r="C189" s="1"/>
      <c r="D189" s="1"/>
      <c r="E189" s="1"/>
      <c r="F189" s="47"/>
    </row>
    <row r="190" spans="1:6" s="44" customFormat="1" x14ac:dyDescent="0.2">
      <c r="A190" s="35"/>
      <c r="B190" s="46"/>
      <c r="C190" s="1"/>
      <c r="D190" s="1"/>
      <c r="E190" s="1"/>
      <c r="F190" s="47"/>
    </row>
    <row r="191" spans="1:6" s="44" customFormat="1" x14ac:dyDescent="0.2">
      <c r="A191" s="35"/>
      <c r="B191" s="46"/>
      <c r="C191" s="1"/>
      <c r="D191" s="1"/>
      <c r="E191" s="1"/>
      <c r="F191" s="47"/>
    </row>
    <row r="192" spans="1:6" s="44" customFormat="1" x14ac:dyDescent="0.2">
      <c r="A192" s="35"/>
      <c r="B192" s="46"/>
      <c r="C192" s="1"/>
      <c r="D192" s="1"/>
      <c r="E192" s="1"/>
      <c r="F192" s="47"/>
    </row>
    <row r="193" spans="1:6" s="44" customFormat="1" x14ac:dyDescent="0.2">
      <c r="A193" s="35"/>
      <c r="B193" s="46"/>
      <c r="C193" s="1"/>
      <c r="D193" s="1"/>
      <c r="E193" s="1"/>
      <c r="F193" s="47"/>
    </row>
    <row r="194" spans="1:6" s="44" customFormat="1" x14ac:dyDescent="0.2">
      <c r="A194" s="35"/>
      <c r="B194" s="46"/>
      <c r="C194" s="1"/>
      <c r="D194" s="1"/>
      <c r="E194" s="1"/>
      <c r="F194" s="47"/>
    </row>
    <row r="195" spans="1:6" s="44" customFormat="1" x14ac:dyDescent="0.2">
      <c r="A195" s="35"/>
      <c r="B195" s="46"/>
      <c r="C195" s="1"/>
      <c r="D195" s="1"/>
      <c r="E195" s="1"/>
      <c r="F195" s="47"/>
    </row>
    <row r="196" spans="1:6" s="44" customFormat="1" x14ac:dyDescent="0.2">
      <c r="A196" s="35"/>
      <c r="B196" s="46"/>
      <c r="C196" s="1"/>
      <c r="D196" s="1"/>
      <c r="E196" s="1"/>
      <c r="F196" s="47"/>
    </row>
    <row r="197" spans="1:6" s="44" customFormat="1" x14ac:dyDescent="0.2">
      <c r="A197" s="35"/>
      <c r="B197" s="46"/>
      <c r="C197" s="1"/>
      <c r="D197" s="1"/>
      <c r="E197" s="1"/>
      <c r="F197" s="47"/>
    </row>
    <row r="198" spans="1:6" s="44" customFormat="1" x14ac:dyDescent="0.2">
      <c r="A198" s="35"/>
      <c r="B198" s="46"/>
      <c r="C198" s="1"/>
      <c r="D198" s="1"/>
      <c r="E198" s="1"/>
      <c r="F198" s="47"/>
    </row>
    <row r="199" spans="1:6" s="44" customFormat="1" x14ac:dyDescent="0.2">
      <c r="A199" s="35"/>
      <c r="B199" s="46"/>
      <c r="C199" s="1"/>
      <c r="D199" s="1"/>
      <c r="E199" s="1"/>
      <c r="F199" s="47"/>
    </row>
    <row r="200" spans="1:6" s="44" customFormat="1" x14ac:dyDescent="0.2">
      <c r="A200" s="35"/>
      <c r="B200" s="46"/>
      <c r="C200" s="1"/>
      <c r="D200" s="1"/>
      <c r="E200" s="1"/>
      <c r="F200" s="47"/>
    </row>
    <row r="201" spans="1:6" s="44" customFormat="1" x14ac:dyDescent="0.2">
      <c r="A201" s="35"/>
      <c r="B201" s="46"/>
      <c r="C201" s="1"/>
      <c r="D201" s="1"/>
      <c r="E201" s="1"/>
      <c r="F201" s="47"/>
    </row>
    <row r="202" spans="1:6" s="44" customFormat="1" x14ac:dyDescent="0.2">
      <c r="A202" s="35"/>
      <c r="B202" s="46"/>
      <c r="C202" s="1"/>
      <c r="D202" s="1"/>
      <c r="E202" s="1"/>
      <c r="F202" s="47"/>
    </row>
    <row r="203" spans="1:6" s="44" customFormat="1" x14ac:dyDescent="0.2">
      <c r="A203" s="35"/>
      <c r="B203" s="46"/>
      <c r="C203" s="1"/>
      <c r="D203" s="1"/>
      <c r="E203" s="1"/>
      <c r="F203" s="47"/>
    </row>
    <row r="204" spans="1:6" s="44" customFormat="1" x14ac:dyDescent="0.2">
      <c r="A204" s="35"/>
      <c r="B204" s="46"/>
      <c r="C204" s="1"/>
      <c r="D204" s="1"/>
      <c r="E204" s="1"/>
      <c r="F204" s="47"/>
    </row>
    <row r="205" spans="1:6" s="44" customFormat="1" x14ac:dyDescent="0.2">
      <c r="A205" s="35"/>
      <c r="B205" s="46"/>
      <c r="C205" s="1"/>
      <c r="D205" s="1"/>
      <c r="E205" s="1"/>
      <c r="F205" s="47"/>
    </row>
    <row r="206" spans="1:6" s="44" customFormat="1" x14ac:dyDescent="0.2">
      <c r="A206" s="35"/>
      <c r="B206" s="46"/>
      <c r="C206" s="1"/>
      <c r="D206" s="1"/>
      <c r="E206" s="1"/>
      <c r="F206" s="47"/>
    </row>
    <row r="207" spans="1:6" s="44" customFormat="1" x14ac:dyDescent="0.2">
      <c r="A207" s="35"/>
      <c r="B207" s="46"/>
      <c r="C207" s="1"/>
      <c r="D207" s="1"/>
      <c r="E207" s="1"/>
      <c r="F207" s="47"/>
    </row>
    <row r="208" spans="1:6" s="44" customFormat="1" x14ac:dyDescent="0.2">
      <c r="A208" s="35"/>
      <c r="B208" s="46"/>
      <c r="C208" s="1"/>
      <c r="D208" s="1"/>
      <c r="E208" s="1"/>
      <c r="F208" s="47"/>
    </row>
    <row r="209" spans="1:6" s="44" customFormat="1" x14ac:dyDescent="0.2">
      <c r="A209" s="35"/>
      <c r="B209" s="46"/>
      <c r="C209" s="1"/>
      <c r="D209" s="1"/>
      <c r="E209" s="1"/>
      <c r="F209" s="47"/>
    </row>
    <row r="210" spans="1:6" s="44" customFormat="1" x14ac:dyDescent="0.2">
      <c r="A210" s="35"/>
      <c r="B210" s="46"/>
      <c r="C210" s="1"/>
      <c r="D210" s="1"/>
      <c r="E210" s="1"/>
      <c r="F210" s="47"/>
    </row>
    <row r="211" spans="1:6" s="44" customFormat="1" x14ac:dyDescent="0.2">
      <c r="A211" s="35"/>
      <c r="B211" s="46"/>
      <c r="C211" s="1"/>
      <c r="D211" s="1"/>
      <c r="E211" s="1"/>
      <c r="F211" s="47"/>
    </row>
    <row r="212" spans="1:6" s="44" customFormat="1" x14ac:dyDescent="0.2">
      <c r="A212" s="35"/>
      <c r="B212" s="46"/>
      <c r="C212" s="1"/>
      <c r="D212" s="1"/>
      <c r="E212" s="1"/>
      <c r="F212" s="47"/>
    </row>
    <row r="213" spans="1:6" s="44" customFormat="1" x14ac:dyDescent="0.2">
      <c r="A213" s="35"/>
      <c r="B213" s="46"/>
      <c r="C213" s="1"/>
      <c r="D213" s="1"/>
      <c r="E213" s="1"/>
      <c r="F213" s="47"/>
    </row>
    <row r="214" spans="1:6" s="44" customFormat="1" x14ac:dyDescent="0.2">
      <c r="A214" s="35"/>
      <c r="B214" s="46"/>
      <c r="C214" s="1"/>
      <c r="D214" s="1"/>
      <c r="E214" s="1"/>
      <c r="F214" s="47"/>
    </row>
    <row r="215" spans="1:6" s="44" customFormat="1" x14ac:dyDescent="0.2">
      <c r="A215" s="35"/>
      <c r="B215" s="46"/>
      <c r="C215" s="1"/>
      <c r="D215" s="1"/>
      <c r="E215" s="1"/>
      <c r="F215" s="47"/>
    </row>
    <row r="216" spans="1:6" s="44" customFormat="1" x14ac:dyDescent="0.2">
      <c r="A216" s="35"/>
      <c r="B216" s="46"/>
      <c r="C216" s="1"/>
      <c r="D216" s="1"/>
      <c r="E216" s="1"/>
      <c r="F216" s="47"/>
    </row>
    <row r="217" spans="1:6" s="44" customFormat="1" x14ac:dyDescent="0.2">
      <c r="A217" s="35"/>
      <c r="B217" s="46"/>
      <c r="C217" s="1"/>
      <c r="D217" s="1"/>
      <c r="E217" s="1"/>
      <c r="F217" s="47"/>
    </row>
    <row r="218" spans="1:6" s="44" customFormat="1" x14ac:dyDescent="0.2">
      <c r="A218" s="35"/>
      <c r="B218" s="46"/>
      <c r="C218" s="1"/>
      <c r="D218" s="1"/>
      <c r="E218" s="1"/>
      <c r="F218" s="47"/>
    </row>
    <row r="219" spans="1:6" s="44" customFormat="1" x14ac:dyDescent="0.2">
      <c r="A219" s="35"/>
      <c r="B219" s="46"/>
      <c r="C219" s="1"/>
      <c r="D219" s="1"/>
      <c r="E219" s="1"/>
      <c r="F219" s="47"/>
    </row>
    <row r="220" spans="1:6" s="44" customFormat="1" x14ac:dyDescent="0.2">
      <c r="A220" s="35"/>
      <c r="B220" s="46"/>
      <c r="C220" s="1"/>
      <c r="D220" s="1"/>
      <c r="E220" s="1"/>
      <c r="F220" s="47"/>
    </row>
    <row r="221" spans="1:6" s="44" customFormat="1" x14ac:dyDescent="0.2">
      <c r="A221" s="35"/>
      <c r="B221" s="46"/>
      <c r="C221" s="1"/>
      <c r="D221" s="1"/>
      <c r="E221" s="1"/>
      <c r="F221" s="47"/>
    </row>
    <row r="222" spans="1:6" s="44" customFormat="1" x14ac:dyDescent="0.2">
      <c r="A222" s="35"/>
      <c r="B222" s="46"/>
      <c r="C222" s="1"/>
      <c r="D222" s="1"/>
      <c r="E222" s="1"/>
      <c r="F222" s="47"/>
    </row>
    <row r="223" spans="1:6" s="44" customFormat="1" x14ac:dyDescent="0.2">
      <c r="A223" s="35"/>
      <c r="B223" s="46"/>
      <c r="C223" s="1"/>
      <c r="D223" s="1"/>
      <c r="E223" s="1"/>
      <c r="F223" s="47"/>
    </row>
    <row r="224" spans="1:6" s="44" customFormat="1" x14ac:dyDescent="0.2">
      <c r="A224" s="35"/>
      <c r="B224" s="46"/>
      <c r="C224" s="1"/>
      <c r="D224" s="1"/>
      <c r="E224" s="1"/>
      <c r="F224" s="47"/>
    </row>
    <row r="225" spans="1:6" s="44" customFormat="1" x14ac:dyDescent="0.2">
      <c r="A225" s="35"/>
      <c r="B225" s="46"/>
      <c r="C225" s="1"/>
      <c r="D225" s="1"/>
      <c r="E225" s="1"/>
      <c r="F225" s="47"/>
    </row>
    <row r="226" spans="1:6" s="44" customFormat="1" x14ac:dyDescent="0.2">
      <c r="A226" s="35"/>
      <c r="B226" s="46"/>
      <c r="C226" s="1"/>
      <c r="D226" s="1"/>
      <c r="E226" s="1"/>
      <c r="F226" s="47"/>
    </row>
    <row r="227" spans="1:6" s="44" customFormat="1" x14ac:dyDescent="0.2">
      <c r="A227" s="35"/>
      <c r="B227" s="46"/>
      <c r="C227" s="1"/>
      <c r="D227" s="1"/>
      <c r="E227" s="1"/>
      <c r="F227" s="47"/>
    </row>
    <row r="228" spans="1:6" s="44" customFormat="1" x14ac:dyDescent="0.2">
      <c r="A228" s="35"/>
      <c r="B228" s="46"/>
      <c r="C228" s="1"/>
      <c r="D228" s="1"/>
      <c r="E228" s="1"/>
      <c r="F228" s="47"/>
    </row>
    <row r="229" spans="1:6" s="44" customFormat="1" x14ac:dyDescent="0.2">
      <c r="A229" s="35"/>
      <c r="B229" s="46"/>
      <c r="C229" s="1"/>
      <c r="D229" s="1"/>
      <c r="E229" s="1"/>
      <c r="F229" s="47"/>
    </row>
    <row r="230" spans="1:6" s="44" customFormat="1" x14ac:dyDescent="0.2">
      <c r="A230" s="35"/>
      <c r="B230" s="46"/>
      <c r="C230" s="1"/>
      <c r="D230" s="1"/>
      <c r="E230" s="1"/>
      <c r="F230" s="47"/>
    </row>
    <row r="231" spans="1:6" s="44" customFormat="1" x14ac:dyDescent="0.2">
      <c r="A231" s="35"/>
      <c r="B231" s="46"/>
      <c r="C231" s="1"/>
      <c r="D231" s="1"/>
      <c r="E231" s="1"/>
      <c r="F231" s="47"/>
    </row>
    <row r="232" spans="1:6" s="44" customFormat="1" x14ac:dyDescent="0.2">
      <c r="A232" s="35"/>
      <c r="B232" s="46"/>
      <c r="C232" s="1"/>
      <c r="D232" s="1"/>
      <c r="E232" s="1"/>
      <c r="F232" s="47"/>
    </row>
    <row r="233" spans="1:6" s="44" customFormat="1" x14ac:dyDescent="0.2">
      <c r="A233" s="35"/>
      <c r="B233" s="46"/>
      <c r="C233" s="1"/>
      <c r="D233" s="1"/>
      <c r="E233" s="1"/>
      <c r="F233" s="47"/>
    </row>
    <row r="234" spans="1:6" s="44" customFormat="1" x14ac:dyDescent="0.2">
      <c r="A234" s="35"/>
      <c r="B234" s="46"/>
      <c r="C234" s="1"/>
      <c r="D234" s="1"/>
      <c r="E234" s="1"/>
      <c r="F234" s="47"/>
    </row>
    <row r="235" spans="1:6" s="44" customFormat="1" x14ac:dyDescent="0.2">
      <c r="A235" s="35"/>
      <c r="B235" s="46"/>
      <c r="C235" s="1"/>
      <c r="D235" s="1"/>
      <c r="E235" s="1"/>
      <c r="F235" s="47"/>
    </row>
    <row r="236" spans="1:6" s="44" customFormat="1" x14ac:dyDescent="0.2">
      <c r="A236" s="35"/>
      <c r="B236" s="46"/>
      <c r="C236" s="1"/>
      <c r="D236" s="1"/>
      <c r="E236" s="1"/>
      <c r="F236" s="47"/>
    </row>
    <row r="237" spans="1:6" s="44" customFormat="1" x14ac:dyDescent="0.2">
      <c r="A237" s="35"/>
      <c r="B237" s="46"/>
      <c r="C237" s="1"/>
      <c r="D237" s="1"/>
      <c r="E237" s="1"/>
      <c r="F237" s="47"/>
    </row>
    <row r="238" spans="1:6" s="44" customFormat="1" x14ac:dyDescent="0.2">
      <c r="A238" s="35"/>
      <c r="B238" s="46"/>
      <c r="C238" s="1"/>
      <c r="D238" s="1"/>
      <c r="E238" s="1"/>
      <c r="F238" s="47"/>
    </row>
    <row r="239" spans="1:6" s="44" customFormat="1" x14ac:dyDescent="0.2">
      <c r="A239" s="35"/>
      <c r="B239" s="46"/>
      <c r="C239" s="1"/>
      <c r="D239" s="1"/>
      <c r="E239" s="1"/>
      <c r="F239" s="47"/>
    </row>
    <row r="240" spans="1:6" s="44" customFormat="1" x14ac:dyDescent="0.2">
      <c r="A240" s="35"/>
      <c r="B240" s="46"/>
      <c r="C240" s="1"/>
      <c r="D240" s="1"/>
      <c r="E240" s="1"/>
      <c r="F240" s="47"/>
    </row>
    <row r="241" spans="1:6" s="44" customFormat="1" x14ac:dyDescent="0.2">
      <c r="A241" s="35"/>
      <c r="B241" s="46"/>
      <c r="C241" s="1"/>
      <c r="D241" s="1"/>
      <c r="E241" s="1"/>
      <c r="F241" s="47"/>
    </row>
    <row r="242" spans="1:6" s="44" customFormat="1" x14ac:dyDescent="0.2">
      <c r="A242" s="35"/>
      <c r="B242" s="46"/>
      <c r="C242" s="1"/>
      <c r="D242" s="1"/>
      <c r="E242" s="1"/>
      <c r="F242" s="47"/>
    </row>
    <row r="243" spans="1:6" s="44" customFormat="1" x14ac:dyDescent="0.2">
      <c r="A243" s="35"/>
      <c r="B243" s="46"/>
      <c r="C243" s="1"/>
      <c r="D243" s="1"/>
      <c r="E243" s="1"/>
      <c r="F243" s="47"/>
    </row>
    <row r="244" spans="1:6" s="44" customFormat="1" x14ac:dyDescent="0.2">
      <c r="A244" s="35"/>
      <c r="B244" s="46"/>
      <c r="C244" s="1"/>
      <c r="D244" s="1"/>
      <c r="E244" s="1"/>
      <c r="F244" s="47"/>
    </row>
    <row r="245" spans="1:6" s="44" customFormat="1" x14ac:dyDescent="0.2">
      <c r="A245" s="35"/>
      <c r="B245" s="46"/>
      <c r="C245" s="1"/>
      <c r="D245" s="1"/>
      <c r="E245" s="1"/>
      <c r="F245" s="47"/>
    </row>
    <row r="246" spans="1:6" s="44" customFormat="1" x14ac:dyDescent="0.2">
      <c r="A246" s="35"/>
      <c r="B246" s="46"/>
      <c r="C246" s="1"/>
      <c r="D246" s="1"/>
      <c r="E246" s="1"/>
      <c r="F246" s="47"/>
    </row>
    <row r="247" spans="1:6" s="44" customFormat="1" x14ac:dyDescent="0.2">
      <c r="A247" s="35"/>
      <c r="B247" s="46"/>
      <c r="C247" s="1"/>
      <c r="D247" s="1"/>
      <c r="E247" s="1"/>
      <c r="F247" s="47"/>
    </row>
    <row r="248" spans="1:6" s="44" customFormat="1" x14ac:dyDescent="0.2">
      <c r="A248" s="35"/>
      <c r="B248" s="46"/>
      <c r="C248" s="1"/>
      <c r="D248" s="1"/>
      <c r="E248" s="1"/>
      <c r="F248" s="47"/>
    </row>
    <row r="249" spans="1:6" s="44" customFormat="1" x14ac:dyDescent="0.2">
      <c r="A249" s="35"/>
      <c r="B249" s="46"/>
      <c r="C249" s="1"/>
      <c r="D249" s="1"/>
      <c r="E249" s="1"/>
      <c r="F249" s="47"/>
    </row>
    <row r="250" spans="1:6" s="44" customFormat="1" x14ac:dyDescent="0.2">
      <c r="A250" s="35"/>
      <c r="B250" s="46"/>
      <c r="C250" s="1"/>
      <c r="D250" s="1"/>
      <c r="E250" s="1"/>
      <c r="F250" s="47"/>
    </row>
    <row r="251" spans="1:6" s="44" customFormat="1" x14ac:dyDescent="0.2">
      <c r="A251" s="35"/>
      <c r="B251" s="46"/>
      <c r="C251" s="1"/>
      <c r="D251" s="1"/>
      <c r="E251" s="1"/>
      <c r="F251" s="47"/>
    </row>
    <row r="252" spans="1:6" s="44" customFormat="1" x14ac:dyDescent="0.2">
      <c r="A252" s="35"/>
      <c r="B252" s="46"/>
      <c r="C252" s="1"/>
      <c r="D252" s="1"/>
      <c r="E252" s="1"/>
      <c r="F252" s="47"/>
    </row>
    <row r="253" spans="1:6" s="44" customFormat="1" x14ac:dyDescent="0.2">
      <c r="A253" s="35"/>
      <c r="B253" s="46"/>
      <c r="C253" s="1"/>
      <c r="D253" s="1"/>
      <c r="E253" s="1"/>
      <c r="F253" s="47"/>
    </row>
    <row r="254" spans="1:6" s="44" customFormat="1" x14ac:dyDescent="0.2">
      <c r="A254" s="35"/>
      <c r="B254" s="46"/>
      <c r="C254" s="1"/>
      <c r="D254" s="1"/>
      <c r="E254" s="1"/>
      <c r="F254" s="47"/>
    </row>
    <row r="255" spans="1:6" s="44" customFormat="1" x14ac:dyDescent="0.2">
      <c r="A255" s="35"/>
      <c r="B255" s="46"/>
      <c r="C255" s="1"/>
      <c r="D255" s="1"/>
      <c r="E255" s="1"/>
      <c r="F255" s="47"/>
    </row>
    <row r="256" spans="1:6" s="44" customFormat="1" x14ac:dyDescent="0.2">
      <c r="A256" s="35"/>
      <c r="B256" s="46"/>
      <c r="C256" s="1"/>
      <c r="D256" s="1"/>
      <c r="E256" s="1"/>
      <c r="F256" s="47"/>
    </row>
    <row r="257" spans="1:6" s="44" customFormat="1" x14ac:dyDescent="0.2">
      <c r="A257" s="35"/>
      <c r="B257" s="46"/>
      <c r="C257" s="1"/>
      <c r="D257" s="1"/>
      <c r="E257" s="1"/>
      <c r="F257" s="47"/>
    </row>
    <row r="258" spans="1:6" s="44" customFormat="1" x14ac:dyDescent="0.2">
      <c r="A258" s="35"/>
      <c r="B258" s="46"/>
      <c r="C258" s="1"/>
      <c r="D258" s="1"/>
      <c r="E258" s="1"/>
      <c r="F258" s="47"/>
    </row>
    <row r="259" spans="1:6" s="44" customFormat="1" x14ac:dyDescent="0.2">
      <c r="A259" s="35"/>
      <c r="B259" s="46"/>
      <c r="C259" s="1"/>
      <c r="D259" s="1"/>
      <c r="E259" s="1"/>
      <c r="F259" s="47"/>
    </row>
    <row r="260" spans="1:6" s="44" customFormat="1" x14ac:dyDescent="0.2">
      <c r="A260" s="35"/>
      <c r="B260" s="46"/>
      <c r="C260" s="1"/>
      <c r="D260" s="1"/>
      <c r="E260" s="1"/>
      <c r="F260" s="47"/>
    </row>
    <row r="261" spans="1:6" s="44" customFormat="1" x14ac:dyDescent="0.2">
      <c r="A261" s="35"/>
      <c r="B261" s="46"/>
      <c r="C261" s="1"/>
      <c r="D261" s="1"/>
      <c r="E261" s="1"/>
      <c r="F261" s="47"/>
    </row>
    <row r="262" spans="1:6" s="44" customFormat="1" x14ac:dyDescent="0.2">
      <c r="A262" s="35"/>
      <c r="B262" s="46"/>
      <c r="C262" s="1"/>
      <c r="D262" s="1"/>
      <c r="E262" s="1"/>
      <c r="F262" s="47"/>
    </row>
    <row r="263" spans="1:6" s="44" customFormat="1" x14ac:dyDescent="0.2">
      <c r="A263" s="35"/>
      <c r="B263" s="46"/>
      <c r="C263" s="1"/>
      <c r="D263" s="1"/>
      <c r="E263" s="1"/>
      <c r="F263" s="47"/>
    </row>
    <row r="264" spans="1:6" s="44" customFormat="1" x14ac:dyDescent="0.2">
      <c r="A264" s="35"/>
      <c r="B264" s="46"/>
      <c r="C264" s="1"/>
      <c r="D264" s="1"/>
      <c r="E264" s="1"/>
      <c r="F264" s="47"/>
    </row>
    <row r="265" spans="1:6" s="44" customFormat="1" x14ac:dyDescent="0.2">
      <c r="A265" s="35"/>
      <c r="B265" s="46"/>
      <c r="C265" s="1"/>
      <c r="D265" s="1"/>
      <c r="E265" s="1"/>
      <c r="F265" s="47"/>
    </row>
    <row r="266" spans="1:6" s="44" customFormat="1" x14ac:dyDescent="0.2">
      <c r="A266" s="35"/>
      <c r="B266" s="46"/>
      <c r="C266" s="1"/>
      <c r="D266" s="1"/>
      <c r="E266" s="1"/>
      <c r="F266" s="47"/>
    </row>
    <row r="267" spans="1:6" s="44" customFormat="1" x14ac:dyDescent="0.2">
      <c r="A267" s="35"/>
      <c r="B267" s="46"/>
      <c r="C267" s="1"/>
      <c r="D267" s="1"/>
      <c r="E267" s="1"/>
      <c r="F267" s="47"/>
    </row>
    <row r="268" spans="1:6" s="44" customFormat="1" x14ac:dyDescent="0.2">
      <c r="A268" s="35"/>
      <c r="B268" s="46"/>
      <c r="C268" s="1"/>
      <c r="D268" s="1"/>
      <c r="E268" s="1"/>
      <c r="F268" s="47"/>
    </row>
    <row r="269" spans="1:6" s="44" customFormat="1" x14ac:dyDescent="0.2">
      <c r="A269" s="35"/>
      <c r="B269" s="46"/>
      <c r="C269" s="1"/>
      <c r="D269" s="1"/>
      <c r="E269" s="1"/>
      <c r="F269" s="47"/>
    </row>
    <row r="270" spans="1:6" s="44" customFormat="1" x14ac:dyDescent="0.2">
      <c r="A270" s="35"/>
      <c r="B270" s="46"/>
      <c r="C270" s="1"/>
      <c r="D270" s="1"/>
      <c r="E270" s="1"/>
      <c r="F270" s="47"/>
    </row>
    <row r="271" spans="1:6" s="44" customFormat="1" x14ac:dyDescent="0.2">
      <c r="A271" s="35"/>
      <c r="B271" s="46"/>
      <c r="C271" s="1"/>
      <c r="D271" s="1"/>
      <c r="E271" s="1"/>
      <c r="F271" s="47"/>
    </row>
    <row r="272" spans="1:6" s="44" customFormat="1" x14ac:dyDescent="0.2">
      <c r="A272" s="35"/>
      <c r="B272" s="46"/>
      <c r="C272" s="1"/>
      <c r="D272" s="1"/>
      <c r="E272" s="1"/>
      <c r="F272" s="47"/>
    </row>
    <row r="273" spans="1:6" s="44" customFormat="1" x14ac:dyDescent="0.2">
      <c r="A273" s="35"/>
      <c r="B273" s="46"/>
      <c r="C273" s="1"/>
      <c r="D273" s="1"/>
      <c r="E273" s="1"/>
      <c r="F273" s="47"/>
    </row>
    <row r="274" spans="1:6" s="44" customFormat="1" x14ac:dyDescent="0.2">
      <c r="A274" s="35"/>
      <c r="B274" s="46"/>
      <c r="C274" s="1"/>
      <c r="D274" s="1"/>
      <c r="E274" s="1"/>
      <c r="F274" s="47"/>
    </row>
    <row r="275" spans="1:6" s="44" customFormat="1" x14ac:dyDescent="0.2">
      <c r="A275" s="35"/>
      <c r="B275" s="46"/>
      <c r="C275" s="1"/>
      <c r="D275" s="1"/>
      <c r="E275" s="1"/>
      <c r="F275" s="47"/>
    </row>
    <row r="276" spans="1:6" s="44" customFormat="1" x14ac:dyDescent="0.2">
      <c r="A276" s="35"/>
      <c r="B276" s="46"/>
      <c r="C276" s="1"/>
      <c r="D276" s="1"/>
      <c r="E276" s="1"/>
      <c r="F276" s="47"/>
    </row>
    <row r="277" spans="1:6" s="44" customFormat="1" x14ac:dyDescent="0.2">
      <c r="A277" s="35"/>
      <c r="B277" s="46"/>
      <c r="C277" s="1"/>
      <c r="D277" s="1"/>
      <c r="E277" s="1"/>
      <c r="F277" s="47"/>
    </row>
    <row r="278" spans="1:6" s="44" customFormat="1" x14ac:dyDescent="0.2">
      <c r="A278" s="35"/>
      <c r="B278" s="46"/>
      <c r="C278" s="1"/>
      <c r="D278" s="1"/>
      <c r="E278" s="1"/>
      <c r="F278" s="47"/>
    </row>
    <row r="279" spans="1:6" s="44" customFormat="1" x14ac:dyDescent="0.2">
      <c r="A279" s="35"/>
      <c r="B279" s="46"/>
      <c r="C279" s="1"/>
      <c r="D279" s="1"/>
      <c r="E279" s="1"/>
      <c r="F279" s="47"/>
    </row>
    <row r="280" spans="1:6" s="44" customFormat="1" x14ac:dyDescent="0.2">
      <c r="A280" s="35"/>
      <c r="B280" s="46"/>
      <c r="C280" s="1"/>
      <c r="D280" s="1"/>
      <c r="E280" s="1"/>
      <c r="F280" s="47"/>
    </row>
    <row r="281" spans="1:6" s="44" customFormat="1" x14ac:dyDescent="0.2">
      <c r="A281" s="35"/>
      <c r="B281" s="46"/>
      <c r="C281" s="1"/>
      <c r="D281" s="1"/>
      <c r="E281" s="1"/>
      <c r="F281" s="47"/>
    </row>
    <row r="282" spans="1:6" s="44" customFormat="1" x14ac:dyDescent="0.2">
      <c r="A282" s="35"/>
      <c r="B282" s="46"/>
      <c r="C282" s="1"/>
      <c r="D282" s="1"/>
      <c r="E282" s="1"/>
      <c r="F282" s="47"/>
    </row>
    <row r="283" spans="1:6" s="44" customFormat="1" x14ac:dyDescent="0.2">
      <c r="A283" s="35"/>
      <c r="B283" s="46"/>
      <c r="C283" s="1"/>
      <c r="D283" s="1"/>
      <c r="E283" s="1"/>
      <c r="F283" s="47"/>
    </row>
    <row r="284" spans="1:6" s="44" customFormat="1" x14ac:dyDescent="0.2">
      <c r="A284" s="35"/>
      <c r="B284" s="46"/>
      <c r="C284" s="1"/>
      <c r="D284" s="1"/>
      <c r="E284" s="1"/>
      <c r="F284" s="47"/>
    </row>
    <row r="285" spans="1:6" s="44" customFormat="1" x14ac:dyDescent="0.2">
      <c r="A285" s="35"/>
      <c r="B285" s="46"/>
      <c r="C285" s="1"/>
      <c r="D285" s="1"/>
      <c r="E285" s="1"/>
      <c r="F285" s="47"/>
    </row>
    <row r="286" spans="1:6" s="44" customFormat="1" x14ac:dyDescent="0.2">
      <c r="A286" s="35"/>
      <c r="B286" s="46"/>
      <c r="C286" s="1"/>
      <c r="D286" s="1"/>
      <c r="E286" s="1"/>
      <c r="F286" s="47"/>
    </row>
    <row r="287" spans="1:6" s="44" customFormat="1" x14ac:dyDescent="0.2">
      <c r="A287" s="35"/>
      <c r="B287" s="46"/>
      <c r="C287" s="1"/>
      <c r="D287" s="1"/>
      <c r="E287" s="1"/>
      <c r="F287" s="47"/>
    </row>
    <row r="288" spans="1:6" s="44" customFormat="1" x14ac:dyDescent="0.2">
      <c r="A288" s="35"/>
      <c r="B288" s="46"/>
      <c r="C288" s="1"/>
      <c r="D288" s="1"/>
      <c r="E288" s="1"/>
      <c r="F288" s="47"/>
    </row>
    <row r="289" spans="1:6" s="44" customFormat="1" x14ac:dyDescent="0.2">
      <c r="A289" s="35"/>
      <c r="B289" s="46"/>
      <c r="C289" s="1"/>
      <c r="D289" s="1"/>
      <c r="E289" s="1"/>
      <c r="F289" s="47"/>
    </row>
    <row r="290" spans="1:6" s="44" customFormat="1" x14ac:dyDescent="0.2">
      <c r="A290" s="35"/>
      <c r="B290" s="46"/>
      <c r="C290" s="1"/>
      <c r="D290" s="1"/>
      <c r="E290" s="1"/>
      <c r="F290" s="47"/>
    </row>
    <row r="291" spans="1:6" s="44" customFormat="1" x14ac:dyDescent="0.2">
      <c r="A291" s="35"/>
      <c r="B291" s="46"/>
      <c r="C291" s="1"/>
      <c r="D291" s="1"/>
      <c r="E291" s="1"/>
      <c r="F291" s="47"/>
    </row>
    <row r="292" spans="1:6" s="44" customFormat="1" x14ac:dyDescent="0.2">
      <c r="A292" s="35"/>
      <c r="B292" s="46"/>
      <c r="C292" s="1"/>
      <c r="D292" s="1"/>
      <c r="E292" s="1"/>
      <c r="F292" s="47"/>
    </row>
    <row r="293" spans="1:6" s="44" customFormat="1" x14ac:dyDescent="0.2">
      <c r="A293" s="35"/>
      <c r="B293" s="46"/>
      <c r="C293" s="1"/>
      <c r="D293" s="1"/>
      <c r="E293" s="1"/>
      <c r="F293" s="47"/>
    </row>
    <row r="294" spans="1:6" s="44" customFormat="1" x14ac:dyDescent="0.2">
      <c r="A294" s="35"/>
      <c r="B294" s="46"/>
      <c r="C294" s="1"/>
      <c r="D294" s="1"/>
      <c r="E294" s="1"/>
      <c r="F294" s="47"/>
    </row>
    <row r="295" spans="1:6" s="44" customFormat="1" x14ac:dyDescent="0.2">
      <c r="A295" s="35"/>
      <c r="B295" s="46"/>
      <c r="C295" s="1"/>
      <c r="D295" s="1"/>
      <c r="E295" s="1"/>
      <c r="F295" s="47"/>
    </row>
    <row r="296" spans="1:6" s="44" customFormat="1" x14ac:dyDescent="0.2">
      <c r="A296" s="35"/>
      <c r="B296" s="46"/>
      <c r="C296" s="1"/>
      <c r="D296" s="1"/>
      <c r="E296" s="1"/>
      <c r="F296" s="47"/>
    </row>
    <row r="297" spans="1:6" s="44" customFormat="1" x14ac:dyDescent="0.2">
      <c r="A297" s="35"/>
      <c r="B297" s="46"/>
      <c r="C297" s="1"/>
      <c r="D297" s="1"/>
      <c r="E297" s="1"/>
      <c r="F297" s="47"/>
    </row>
    <row r="298" spans="1:6" s="44" customFormat="1" x14ac:dyDescent="0.2">
      <c r="A298" s="35"/>
      <c r="B298" s="46"/>
      <c r="C298" s="1"/>
      <c r="D298" s="1"/>
      <c r="E298" s="1"/>
      <c r="F298" s="47"/>
    </row>
    <row r="299" spans="1:6" s="44" customFormat="1" x14ac:dyDescent="0.2">
      <c r="A299" s="35"/>
      <c r="B299" s="46"/>
      <c r="C299" s="1"/>
      <c r="D299" s="1"/>
      <c r="E299" s="1"/>
      <c r="F299" s="47"/>
    </row>
    <row r="300" spans="1:6" s="44" customFormat="1" x14ac:dyDescent="0.2">
      <c r="A300" s="35"/>
      <c r="B300" s="46"/>
      <c r="C300" s="1"/>
      <c r="D300" s="1"/>
      <c r="E300" s="1"/>
      <c r="F300" s="47"/>
    </row>
    <row r="301" spans="1:6" s="44" customFormat="1" x14ac:dyDescent="0.2">
      <c r="A301" s="35"/>
      <c r="B301" s="46"/>
      <c r="C301" s="1"/>
      <c r="D301" s="1"/>
      <c r="E301" s="1"/>
      <c r="F301" s="47"/>
    </row>
    <row r="302" spans="1:6" s="44" customFormat="1" x14ac:dyDescent="0.2">
      <c r="A302" s="35"/>
      <c r="B302" s="46"/>
      <c r="C302" s="1"/>
      <c r="D302" s="1"/>
      <c r="E302" s="1"/>
      <c r="F302" s="47"/>
    </row>
    <row r="303" spans="1:6" s="44" customFormat="1" x14ac:dyDescent="0.2">
      <c r="A303" s="35"/>
      <c r="B303" s="46"/>
      <c r="C303" s="1"/>
      <c r="D303" s="1"/>
      <c r="E303" s="1"/>
      <c r="F303" s="47"/>
    </row>
    <row r="304" spans="1:6" s="44" customFormat="1" x14ac:dyDescent="0.2">
      <c r="A304" s="35"/>
      <c r="B304" s="46"/>
      <c r="C304" s="1"/>
      <c r="D304" s="1"/>
      <c r="E304" s="1"/>
      <c r="F304" s="47"/>
    </row>
    <row r="305" spans="1:6" s="44" customFormat="1" x14ac:dyDescent="0.2">
      <c r="A305" s="35"/>
      <c r="B305" s="46"/>
      <c r="C305" s="1"/>
      <c r="D305" s="1"/>
      <c r="E305" s="1"/>
      <c r="F305" s="47"/>
    </row>
    <row r="306" spans="1:6" s="44" customFormat="1" x14ac:dyDescent="0.2">
      <c r="A306" s="35"/>
      <c r="B306" s="46"/>
      <c r="C306" s="1"/>
      <c r="D306" s="1"/>
      <c r="E306" s="1"/>
      <c r="F306" s="47"/>
    </row>
    <row r="307" spans="1:6" s="44" customFormat="1" x14ac:dyDescent="0.2">
      <c r="A307" s="35"/>
      <c r="B307" s="46"/>
      <c r="C307" s="1"/>
      <c r="D307" s="1"/>
      <c r="E307" s="1"/>
      <c r="F307" s="47"/>
    </row>
    <row r="308" spans="1:6" s="44" customFormat="1" x14ac:dyDescent="0.2">
      <c r="A308" s="35"/>
      <c r="B308" s="46"/>
      <c r="C308" s="1"/>
      <c r="D308" s="1"/>
      <c r="E308" s="1"/>
      <c r="F308" s="47"/>
    </row>
    <row r="309" spans="1:6" s="44" customFormat="1" x14ac:dyDescent="0.2">
      <c r="A309" s="35"/>
      <c r="B309" s="46"/>
      <c r="C309" s="1"/>
      <c r="D309" s="1"/>
      <c r="E309" s="1"/>
      <c r="F309" s="47"/>
    </row>
    <row r="310" spans="1:6" s="44" customFormat="1" x14ac:dyDescent="0.2">
      <c r="A310" s="35"/>
      <c r="B310" s="46"/>
      <c r="C310" s="1"/>
      <c r="D310" s="1"/>
      <c r="E310" s="1"/>
      <c r="F310" s="47"/>
    </row>
    <row r="311" spans="1:6" s="44" customFormat="1" x14ac:dyDescent="0.2">
      <c r="A311" s="35"/>
      <c r="B311" s="46"/>
      <c r="C311" s="1"/>
      <c r="D311" s="1"/>
      <c r="E311" s="1"/>
      <c r="F311" s="47"/>
    </row>
    <row r="312" spans="1:6" s="44" customFormat="1" x14ac:dyDescent="0.2">
      <c r="A312" s="35"/>
      <c r="B312" s="46"/>
      <c r="C312" s="1"/>
      <c r="D312" s="1"/>
      <c r="E312" s="1"/>
      <c r="F312" s="47"/>
    </row>
    <row r="313" spans="1:6" s="44" customFormat="1" x14ac:dyDescent="0.2">
      <c r="A313" s="35"/>
      <c r="B313" s="46"/>
      <c r="C313" s="1"/>
      <c r="D313" s="1"/>
      <c r="E313" s="1"/>
      <c r="F313" s="47"/>
    </row>
    <row r="314" spans="1:6" s="44" customFormat="1" x14ac:dyDescent="0.2">
      <c r="A314" s="35"/>
      <c r="B314" s="46"/>
      <c r="C314" s="1"/>
      <c r="D314" s="1"/>
      <c r="E314" s="1"/>
      <c r="F314" s="47"/>
    </row>
    <row r="315" spans="1:6" s="44" customFormat="1" x14ac:dyDescent="0.2">
      <c r="A315" s="35"/>
      <c r="B315" s="46"/>
      <c r="C315" s="1"/>
      <c r="D315" s="1"/>
      <c r="E315" s="1"/>
      <c r="F315" s="47"/>
    </row>
    <row r="316" spans="1:6" s="44" customFormat="1" x14ac:dyDescent="0.2">
      <c r="A316" s="35"/>
      <c r="B316" s="46"/>
      <c r="C316" s="1"/>
      <c r="D316" s="1"/>
      <c r="E316" s="1"/>
      <c r="F316" s="47"/>
    </row>
    <row r="317" spans="1:6" s="44" customFormat="1" x14ac:dyDescent="0.2">
      <c r="A317" s="35"/>
      <c r="B317" s="46"/>
      <c r="C317" s="1"/>
      <c r="D317" s="1"/>
      <c r="E317" s="1"/>
      <c r="F317" s="47"/>
    </row>
    <row r="318" spans="1:6" s="44" customFormat="1" x14ac:dyDescent="0.2">
      <c r="A318" s="35"/>
      <c r="B318" s="46"/>
      <c r="C318" s="1"/>
      <c r="D318" s="1"/>
      <c r="E318" s="1"/>
      <c r="F318" s="47"/>
    </row>
    <row r="319" spans="1:6" s="44" customFormat="1" x14ac:dyDescent="0.2">
      <c r="A319" s="35"/>
      <c r="B319" s="46"/>
      <c r="C319" s="1"/>
      <c r="D319" s="1"/>
      <c r="E319" s="1"/>
      <c r="F319" s="47"/>
    </row>
    <row r="320" spans="1:6" s="44" customFormat="1" x14ac:dyDescent="0.2">
      <c r="A320" s="35"/>
      <c r="B320" s="46"/>
      <c r="C320" s="1"/>
      <c r="D320" s="1"/>
      <c r="E320" s="1"/>
      <c r="F320" s="47"/>
    </row>
    <row r="321" spans="1:6" s="44" customFormat="1" x14ac:dyDescent="0.2">
      <c r="A321" s="35"/>
      <c r="B321" s="46"/>
      <c r="C321" s="1"/>
      <c r="D321" s="1"/>
      <c r="E321" s="1"/>
      <c r="F321" s="47"/>
    </row>
    <row r="322" spans="1:6" s="44" customFormat="1" x14ac:dyDescent="0.2">
      <c r="A322" s="35"/>
      <c r="B322" s="46"/>
      <c r="C322" s="1"/>
      <c r="D322" s="1"/>
      <c r="E322" s="1"/>
      <c r="F322" s="47"/>
    </row>
    <row r="323" spans="1:6" s="44" customFormat="1" x14ac:dyDescent="0.2">
      <c r="A323" s="35"/>
      <c r="B323" s="46"/>
      <c r="C323" s="1"/>
      <c r="D323" s="1"/>
      <c r="E323" s="1"/>
      <c r="F323" s="47"/>
    </row>
    <row r="324" spans="1:6" s="44" customFormat="1" x14ac:dyDescent="0.2">
      <c r="A324" s="35"/>
      <c r="B324" s="46"/>
      <c r="C324" s="1"/>
      <c r="D324" s="1"/>
      <c r="E324" s="1"/>
      <c r="F324" s="47"/>
    </row>
    <row r="325" spans="1:6" s="44" customFormat="1" x14ac:dyDescent="0.2">
      <c r="A325" s="35"/>
      <c r="B325" s="46"/>
      <c r="C325" s="1"/>
      <c r="D325" s="1"/>
      <c r="E325" s="1"/>
      <c r="F325" s="47"/>
    </row>
    <row r="326" spans="1:6" s="44" customFormat="1" x14ac:dyDescent="0.2">
      <c r="A326" s="35"/>
      <c r="B326" s="46"/>
      <c r="C326" s="1"/>
      <c r="D326" s="1"/>
      <c r="E326" s="1"/>
      <c r="F326" s="47"/>
    </row>
    <row r="327" spans="1:6" s="44" customFormat="1" x14ac:dyDescent="0.2">
      <c r="A327" s="35"/>
      <c r="B327" s="46"/>
      <c r="C327" s="1"/>
      <c r="D327" s="1"/>
      <c r="E327" s="1"/>
      <c r="F327" s="47"/>
    </row>
    <row r="328" spans="1:6" s="44" customFormat="1" x14ac:dyDescent="0.2">
      <c r="A328" s="35"/>
      <c r="B328" s="46"/>
      <c r="C328" s="1"/>
      <c r="D328" s="1"/>
      <c r="E328" s="1"/>
      <c r="F328" s="47"/>
    </row>
    <row r="329" spans="1:6" s="44" customFormat="1" x14ac:dyDescent="0.2">
      <c r="A329" s="35"/>
      <c r="B329" s="46"/>
      <c r="C329" s="1"/>
      <c r="D329" s="1"/>
      <c r="E329" s="1"/>
      <c r="F329" s="47"/>
    </row>
    <row r="330" spans="1:6" s="44" customFormat="1" x14ac:dyDescent="0.2">
      <c r="A330" s="35"/>
      <c r="B330" s="46"/>
      <c r="C330" s="1"/>
      <c r="D330" s="1"/>
      <c r="E330" s="1"/>
      <c r="F330" s="47"/>
    </row>
    <row r="331" spans="1:6" s="44" customFormat="1" x14ac:dyDescent="0.2">
      <c r="A331" s="35"/>
      <c r="B331" s="46"/>
      <c r="C331" s="1"/>
      <c r="D331" s="1"/>
      <c r="E331" s="1"/>
      <c r="F331" s="47"/>
    </row>
    <row r="332" spans="1:6" s="44" customFormat="1" x14ac:dyDescent="0.2">
      <c r="A332" s="35"/>
      <c r="B332" s="46"/>
      <c r="C332" s="1"/>
      <c r="D332" s="1"/>
      <c r="E332" s="1"/>
      <c r="F332" s="47"/>
    </row>
    <row r="333" spans="1:6" s="44" customFormat="1" x14ac:dyDescent="0.2">
      <c r="A333" s="35"/>
      <c r="B333" s="46"/>
      <c r="C333" s="1"/>
      <c r="D333" s="1"/>
      <c r="E333" s="1"/>
      <c r="F333" s="47"/>
    </row>
    <row r="334" spans="1:6" s="44" customFormat="1" x14ac:dyDescent="0.2">
      <c r="A334" s="35"/>
      <c r="B334" s="46"/>
      <c r="C334" s="1"/>
      <c r="D334" s="1"/>
      <c r="E334" s="1"/>
      <c r="F334" s="47"/>
    </row>
    <row r="335" spans="1:6" s="44" customFormat="1" x14ac:dyDescent="0.2">
      <c r="A335" s="35"/>
      <c r="B335" s="46"/>
      <c r="C335" s="1"/>
      <c r="D335" s="1"/>
      <c r="E335" s="1"/>
      <c r="F335" s="47"/>
    </row>
    <row r="336" spans="1:6" s="44" customFormat="1" x14ac:dyDescent="0.2">
      <c r="A336" s="35"/>
      <c r="B336" s="46"/>
      <c r="C336" s="1"/>
      <c r="D336" s="1"/>
      <c r="E336" s="1"/>
      <c r="F336" s="47"/>
    </row>
    <row r="337" spans="1:6" s="44" customFormat="1" x14ac:dyDescent="0.2">
      <c r="A337" s="35"/>
      <c r="B337" s="46"/>
      <c r="C337" s="1"/>
      <c r="D337" s="1"/>
      <c r="E337" s="1"/>
      <c r="F337" s="47"/>
    </row>
    <row r="338" spans="1:6" s="44" customFormat="1" x14ac:dyDescent="0.2">
      <c r="A338" s="35"/>
      <c r="B338" s="46"/>
      <c r="C338" s="1"/>
      <c r="D338" s="1"/>
      <c r="E338" s="1"/>
      <c r="F338" s="47"/>
    </row>
    <row r="339" spans="1:6" s="44" customFormat="1" x14ac:dyDescent="0.2">
      <c r="A339" s="35"/>
      <c r="B339" s="46"/>
      <c r="C339" s="1"/>
      <c r="D339" s="1"/>
      <c r="E339" s="1"/>
      <c r="F339" s="47"/>
    </row>
    <row r="340" spans="1:6" s="44" customFormat="1" x14ac:dyDescent="0.2">
      <c r="A340" s="35"/>
      <c r="B340" s="46"/>
      <c r="C340" s="1"/>
      <c r="D340" s="1"/>
      <c r="E340" s="1"/>
      <c r="F340" s="47"/>
    </row>
    <row r="341" spans="1:6" s="44" customFormat="1" x14ac:dyDescent="0.2">
      <c r="A341" s="35"/>
      <c r="B341" s="46"/>
      <c r="C341" s="1"/>
      <c r="D341" s="1"/>
      <c r="E341" s="1"/>
      <c r="F341" s="47"/>
    </row>
    <row r="342" spans="1:6" s="44" customFormat="1" x14ac:dyDescent="0.2">
      <c r="A342" s="35"/>
      <c r="B342" s="46"/>
      <c r="C342" s="1"/>
      <c r="D342" s="1"/>
      <c r="E342" s="1"/>
      <c r="F342" s="47"/>
    </row>
    <row r="343" spans="1:6" s="44" customFormat="1" x14ac:dyDescent="0.2">
      <c r="A343" s="35"/>
      <c r="B343" s="46"/>
      <c r="C343" s="1"/>
      <c r="D343" s="1"/>
      <c r="E343" s="1"/>
      <c r="F343" s="47"/>
    </row>
    <row r="344" spans="1:6" s="44" customFormat="1" x14ac:dyDescent="0.2">
      <c r="A344" s="35"/>
      <c r="B344" s="46"/>
      <c r="C344" s="1"/>
      <c r="D344" s="1"/>
      <c r="E344" s="1"/>
      <c r="F344" s="47"/>
    </row>
    <row r="345" spans="1:6" s="44" customFormat="1" x14ac:dyDescent="0.2">
      <c r="A345" s="35"/>
      <c r="B345" s="46"/>
      <c r="C345" s="1"/>
      <c r="D345" s="1"/>
      <c r="E345" s="1"/>
      <c r="F345" s="47"/>
    </row>
    <row r="346" spans="1:6" s="44" customFormat="1" x14ac:dyDescent="0.2">
      <c r="A346" s="35"/>
      <c r="B346" s="46"/>
      <c r="C346" s="1"/>
      <c r="D346" s="1"/>
      <c r="E346" s="1"/>
      <c r="F346" s="47"/>
    </row>
    <row r="347" spans="1:6" s="44" customFormat="1" x14ac:dyDescent="0.2">
      <c r="A347" s="35"/>
      <c r="B347" s="46"/>
      <c r="C347" s="1"/>
      <c r="D347" s="1"/>
      <c r="E347" s="1"/>
      <c r="F347" s="47"/>
    </row>
    <row r="348" spans="1:6" s="44" customFormat="1" x14ac:dyDescent="0.2">
      <c r="A348" s="35"/>
      <c r="B348" s="46"/>
      <c r="C348" s="1"/>
      <c r="D348" s="1"/>
      <c r="E348" s="1"/>
      <c r="F348" s="47"/>
    </row>
    <row r="349" spans="1:6" s="44" customFormat="1" x14ac:dyDescent="0.2">
      <c r="A349" s="35"/>
      <c r="B349" s="46"/>
      <c r="C349" s="1"/>
      <c r="D349" s="1"/>
      <c r="E349" s="1"/>
      <c r="F349" s="47"/>
    </row>
    <row r="350" spans="1:6" s="44" customFormat="1" x14ac:dyDescent="0.2">
      <c r="A350" s="35"/>
      <c r="B350" s="46"/>
      <c r="C350" s="1"/>
      <c r="D350" s="1"/>
      <c r="E350" s="1"/>
      <c r="F350" s="47"/>
    </row>
    <row r="351" spans="1:6" s="44" customFormat="1" x14ac:dyDescent="0.2">
      <c r="A351" s="35"/>
      <c r="B351" s="46"/>
      <c r="C351" s="1"/>
      <c r="D351" s="1"/>
      <c r="E351" s="1"/>
      <c r="F351" s="47"/>
    </row>
    <row r="352" spans="1:6" s="44" customFormat="1" x14ac:dyDescent="0.2">
      <c r="A352" s="35"/>
      <c r="B352" s="46"/>
      <c r="C352" s="1"/>
      <c r="D352" s="1"/>
      <c r="E352" s="1"/>
      <c r="F352" s="47"/>
    </row>
    <row r="353" spans="1:6" s="44" customFormat="1" x14ac:dyDescent="0.2">
      <c r="A353" s="35"/>
      <c r="B353" s="46"/>
      <c r="C353" s="1"/>
      <c r="D353" s="1"/>
      <c r="E353" s="1"/>
      <c r="F353" s="47"/>
    </row>
    <row r="354" spans="1:6" s="44" customFormat="1" x14ac:dyDescent="0.2">
      <c r="A354" s="35"/>
      <c r="B354" s="46"/>
      <c r="C354" s="1"/>
      <c r="D354" s="1"/>
      <c r="E354" s="1"/>
      <c r="F354" s="47"/>
    </row>
    <row r="355" spans="1:6" s="44" customFormat="1" x14ac:dyDescent="0.2">
      <c r="A355" s="35"/>
      <c r="B355" s="46"/>
      <c r="C355" s="1"/>
      <c r="D355" s="1"/>
      <c r="E355" s="1"/>
      <c r="F355" s="47"/>
    </row>
    <row r="356" spans="1:6" s="44" customFormat="1" x14ac:dyDescent="0.2">
      <c r="A356" s="35"/>
      <c r="B356" s="46"/>
      <c r="C356" s="1"/>
      <c r="D356" s="1"/>
      <c r="E356" s="1"/>
      <c r="F356" s="47"/>
    </row>
    <row r="357" spans="1:6" s="44" customFormat="1" x14ac:dyDescent="0.2">
      <c r="A357" s="35"/>
      <c r="B357" s="46"/>
      <c r="C357" s="1"/>
      <c r="D357" s="1"/>
      <c r="E357" s="1"/>
      <c r="F357" s="47"/>
    </row>
    <row r="358" spans="1:6" s="44" customFormat="1" x14ac:dyDescent="0.2">
      <c r="A358" s="35"/>
      <c r="B358" s="46"/>
      <c r="C358" s="1"/>
      <c r="D358" s="1"/>
      <c r="E358" s="1"/>
      <c r="F358" s="47"/>
    </row>
    <row r="359" spans="1:6" s="44" customFormat="1" x14ac:dyDescent="0.2">
      <c r="A359" s="35"/>
      <c r="B359" s="46"/>
      <c r="C359" s="1"/>
      <c r="D359" s="1"/>
      <c r="E359" s="1"/>
      <c r="F359" s="47"/>
    </row>
    <row r="360" spans="1:6" s="44" customFormat="1" x14ac:dyDescent="0.2">
      <c r="A360" s="35"/>
      <c r="B360" s="46"/>
      <c r="C360" s="1"/>
      <c r="D360" s="1"/>
      <c r="E360" s="1"/>
      <c r="F360" s="47"/>
    </row>
    <row r="361" spans="1:6" s="44" customFormat="1" x14ac:dyDescent="0.2">
      <c r="A361" s="35"/>
      <c r="B361" s="46"/>
      <c r="C361" s="1"/>
      <c r="D361" s="1"/>
      <c r="E361" s="1"/>
      <c r="F361" s="47"/>
    </row>
    <row r="362" spans="1:6" s="44" customFormat="1" x14ac:dyDescent="0.2">
      <c r="A362" s="35"/>
      <c r="B362" s="46"/>
      <c r="C362" s="1"/>
      <c r="D362" s="1"/>
      <c r="E362" s="1"/>
      <c r="F362" s="47"/>
    </row>
    <row r="363" spans="1:6" s="44" customFormat="1" x14ac:dyDescent="0.2">
      <c r="A363" s="35"/>
      <c r="B363" s="46"/>
      <c r="C363" s="1"/>
      <c r="D363" s="1"/>
      <c r="E363" s="1"/>
      <c r="F363" s="47"/>
    </row>
    <row r="364" spans="1:6" s="44" customFormat="1" x14ac:dyDescent="0.2">
      <c r="A364" s="35"/>
      <c r="B364" s="46"/>
      <c r="C364" s="1"/>
      <c r="D364" s="1"/>
      <c r="E364" s="1"/>
      <c r="F364" s="47"/>
    </row>
    <row r="365" spans="1:6" s="44" customFormat="1" x14ac:dyDescent="0.2">
      <c r="A365" s="35"/>
      <c r="B365" s="46"/>
      <c r="C365" s="1"/>
      <c r="D365" s="1"/>
      <c r="E365" s="1"/>
      <c r="F365" s="47"/>
    </row>
    <row r="366" spans="1:6" s="44" customFormat="1" x14ac:dyDescent="0.2">
      <c r="A366" s="35"/>
      <c r="B366" s="46"/>
      <c r="C366" s="1"/>
      <c r="D366" s="1"/>
      <c r="E366" s="1"/>
      <c r="F366" s="47"/>
    </row>
    <row r="367" spans="1:6" s="44" customFormat="1" x14ac:dyDescent="0.2">
      <c r="A367" s="35"/>
      <c r="B367" s="46"/>
      <c r="C367" s="1"/>
      <c r="D367" s="1"/>
      <c r="E367" s="1"/>
      <c r="F367" s="47"/>
    </row>
    <row r="368" spans="1:6" s="44" customFormat="1" x14ac:dyDescent="0.2">
      <c r="A368" s="35"/>
      <c r="B368" s="46"/>
      <c r="C368" s="1"/>
      <c r="D368" s="1"/>
      <c r="E368" s="1"/>
      <c r="F368" s="47"/>
    </row>
    <row r="369" spans="1:6" s="44" customFormat="1" x14ac:dyDescent="0.2">
      <c r="A369" s="35"/>
      <c r="B369" s="46"/>
      <c r="C369" s="1"/>
      <c r="D369" s="1"/>
      <c r="E369" s="1"/>
      <c r="F369" s="47"/>
    </row>
    <row r="370" spans="1:6" s="44" customFormat="1" x14ac:dyDescent="0.2">
      <c r="A370" s="35"/>
      <c r="B370" s="46"/>
      <c r="C370" s="1"/>
      <c r="D370" s="1"/>
      <c r="E370" s="1"/>
      <c r="F370" s="47"/>
    </row>
    <row r="371" spans="1:6" s="44" customFormat="1" x14ac:dyDescent="0.2">
      <c r="A371" s="35"/>
      <c r="B371" s="46"/>
      <c r="C371" s="1"/>
      <c r="D371" s="1"/>
      <c r="E371" s="1"/>
      <c r="F371" s="47"/>
    </row>
    <row r="372" spans="1:6" s="44" customFormat="1" x14ac:dyDescent="0.2">
      <c r="A372" s="35"/>
      <c r="B372" s="46"/>
      <c r="C372" s="1"/>
      <c r="D372" s="1"/>
      <c r="E372" s="1"/>
      <c r="F372" s="47"/>
    </row>
    <row r="373" spans="1:6" s="44" customFormat="1" x14ac:dyDescent="0.2">
      <c r="A373" s="35"/>
      <c r="B373" s="46"/>
      <c r="C373" s="1"/>
      <c r="D373" s="1"/>
      <c r="E373" s="1"/>
      <c r="F373" s="47"/>
    </row>
    <row r="374" spans="1:6" s="44" customFormat="1" x14ac:dyDescent="0.2">
      <c r="A374" s="35"/>
      <c r="B374" s="46"/>
      <c r="C374" s="1"/>
      <c r="D374" s="1"/>
      <c r="E374" s="1"/>
      <c r="F374" s="47"/>
    </row>
    <row r="375" spans="1:6" s="44" customFormat="1" x14ac:dyDescent="0.2">
      <c r="A375" s="35"/>
      <c r="B375" s="46"/>
      <c r="C375" s="1"/>
      <c r="D375" s="1"/>
      <c r="E375" s="1"/>
      <c r="F375" s="47"/>
    </row>
    <row r="376" spans="1:6" s="44" customFormat="1" x14ac:dyDescent="0.2">
      <c r="A376" s="35"/>
      <c r="B376" s="46"/>
      <c r="C376" s="1"/>
      <c r="D376" s="1"/>
      <c r="E376" s="1"/>
      <c r="F376" s="47"/>
    </row>
    <row r="377" spans="1:6" s="44" customFormat="1" x14ac:dyDescent="0.2">
      <c r="A377" s="35"/>
      <c r="B377" s="46"/>
      <c r="C377" s="1"/>
      <c r="D377" s="1"/>
      <c r="E377" s="1"/>
      <c r="F377" s="47"/>
    </row>
    <row r="378" spans="1:6" s="44" customFormat="1" x14ac:dyDescent="0.2">
      <c r="A378" s="35"/>
      <c r="B378" s="46"/>
      <c r="C378" s="1"/>
      <c r="D378" s="1"/>
      <c r="E378" s="1"/>
      <c r="F378" s="47"/>
    </row>
    <row r="379" spans="1:6" s="44" customFormat="1" x14ac:dyDescent="0.2">
      <c r="A379" s="35"/>
      <c r="B379" s="46"/>
      <c r="C379" s="1"/>
      <c r="D379" s="1"/>
      <c r="E379" s="1"/>
      <c r="F379" s="47"/>
    </row>
    <row r="380" spans="1:6" s="44" customFormat="1" x14ac:dyDescent="0.2">
      <c r="A380" s="35"/>
      <c r="B380" s="46"/>
      <c r="C380" s="1"/>
      <c r="D380" s="1"/>
      <c r="E380" s="1"/>
      <c r="F380" s="47"/>
    </row>
    <row r="381" spans="1:6" s="44" customFormat="1" x14ac:dyDescent="0.2">
      <c r="A381" s="35"/>
      <c r="B381" s="46"/>
      <c r="C381" s="1"/>
      <c r="D381" s="1"/>
      <c r="E381" s="1"/>
      <c r="F381" s="47"/>
    </row>
    <row r="382" spans="1:6" s="44" customFormat="1" x14ac:dyDescent="0.2">
      <c r="A382" s="35"/>
      <c r="B382" s="46"/>
      <c r="C382" s="1"/>
      <c r="D382" s="1"/>
      <c r="E382" s="1"/>
      <c r="F382" s="47"/>
    </row>
    <row r="383" spans="1:6" s="44" customFormat="1" x14ac:dyDescent="0.2">
      <c r="A383" s="35"/>
      <c r="B383" s="46"/>
      <c r="C383" s="1"/>
      <c r="D383" s="1"/>
      <c r="E383" s="1"/>
      <c r="F383" s="47"/>
    </row>
    <row r="384" spans="1:6" s="44" customFormat="1" x14ac:dyDescent="0.2">
      <c r="A384" s="35"/>
      <c r="B384" s="46"/>
      <c r="C384" s="1"/>
      <c r="D384" s="1"/>
      <c r="E384" s="1"/>
      <c r="F384" s="47"/>
    </row>
    <row r="385" spans="1:6" s="44" customFormat="1" x14ac:dyDescent="0.2">
      <c r="A385" s="35"/>
      <c r="B385" s="46"/>
      <c r="C385" s="1"/>
      <c r="D385" s="1"/>
      <c r="E385" s="1"/>
      <c r="F385" s="47"/>
    </row>
    <row r="386" spans="1:6" s="44" customFormat="1" x14ac:dyDescent="0.2">
      <c r="A386" s="35"/>
      <c r="B386" s="46"/>
      <c r="C386" s="1"/>
      <c r="D386" s="1"/>
      <c r="E386" s="1"/>
      <c r="F386" s="47"/>
    </row>
    <row r="387" spans="1:6" s="44" customFormat="1" x14ac:dyDescent="0.2">
      <c r="A387" s="35"/>
      <c r="B387" s="46"/>
      <c r="C387" s="1"/>
      <c r="D387" s="1"/>
      <c r="E387" s="1"/>
      <c r="F387" s="47"/>
    </row>
    <row r="388" spans="1:6" s="44" customFormat="1" x14ac:dyDescent="0.2">
      <c r="A388" s="35"/>
      <c r="B388" s="46"/>
      <c r="C388" s="1"/>
      <c r="D388" s="1"/>
      <c r="E388" s="1"/>
      <c r="F388" s="47"/>
    </row>
    <row r="389" spans="1:6" s="44" customFormat="1" x14ac:dyDescent="0.2">
      <c r="A389" s="35"/>
      <c r="B389" s="46"/>
      <c r="C389" s="1"/>
      <c r="D389" s="1"/>
      <c r="E389" s="1"/>
      <c r="F389" s="47"/>
    </row>
    <row r="390" spans="1:6" s="44" customFormat="1" x14ac:dyDescent="0.2">
      <c r="A390" s="35"/>
      <c r="B390" s="46"/>
      <c r="C390" s="1"/>
      <c r="D390" s="1"/>
      <c r="E390" s="1"/>
      <c r="F390" s="47"/>
    </row>
    <row r="391" spans="1:6" s="44" customFormat="1" x14ac:dyDescent="0.2">
      <c r="A391" s="35"/>
      <c r="B391" s="46"/>
      <c r="C391" s="1"/>
      <c r="D391" s="1"/>
      <c r="E391" s="1"/>
      <c r="F391" s="47"/>
    </row>
    <row r="392" spans="1:6" s="44" customFormat="1" x14ac:dyDescent="0.2">
      <c r="A392" s="35"/>
      <c r="B392" s="46"/>
      <c r="C392" s="1"/>
      <c r="D392" s="1"/>
      <c r="E392" s="1"/>
      <c r="F392" s="47"/>
    </row>
    <row r="393" spans="1:6" s="44" customFormat="1" x14ac:dyDescent="0.2">
      <c r="A393" s="35"/>
      <c r="B393" s="46"/>
      <c r="C393" s="1"/>
      <c r="D393" s="1"/>
      <c r="E393" s="1"/>
      <c r="F393" s="47"/>
    </row>
    <row r="394" spans="1:6" s="44" customFormat="1" x14ac:dyDescent="0.2">
      <c r="A394" s="35"/>
      <c r="B394" s="46"/>
      <c r="C394" s="1"/>
      <c r="D394" s="1"/>
      <c r="E394" s="1"/>
      <c r="F394" s="47"/>
    </row>
    <row r="395" spans="1:6" s="44" customFormat="1" x14ac:dyDescent="0.2">
      <c r="A395" s="35"/>
      <c r="B395" s="46"/>
      <c r="C395" s="1"/>
      <c r="D395" s="1"/>
      <c r="E395" s="1"/>
      <c r="F395" s="47"/>
    </row>
    <row r="396" spans="1:6" s="44" customFormat="1" x14ac:dyDescent="0.2">
      <c r="A396" s="35"/>
      <c r="B396" s="46"/>
      <c r="C396" s="1"/>
      <c r="D396" s="1"/>
      <c r="E396" s="1"/>
      <c r="F396" s="47"/>
    </row>
    <row r="397" spans="1:6" s="44" customFormat="1" x14ac:dyDescent="0.2">
      <c r="A397" s="35"/>
      <c r="B397" s="46"/>
      <c r="C397" s="1"/>
      <c r="D397" s="1"/>
      <c r="E397" s="1"/>
      <c r="F397" s="47"/>
    </row>
    <row r="398" spans="1:6" s="44" customFormat="1" x14ac:dyDescent="0.2">
      <c r="A398" s="35"/>
      <c r="B398" s="46"/>
      <c r="C398" s="1"/>
      <c r="D398" s="1"/>
      <c r="E398" s="1"/>
      <c r="F398" s="47"/>
    </row>
    <row r="399" spans="1:6" s="44" customFormat="1" x14ac:dyDescent="0.2">
      <c r="A399" s="35"/>
      <c r="B399" s="46"/>
      <c r="C399" s="1"/>
      <c r="D399" s="1"/>
      <c r="E399" s="1"/>
      <c r="F399" s="47"/>
    </row>
    <row r="400" spans="1:6" s="44" customFormat="1" x14ac:dyDescent="0.2">
      <c r="A400" s="35"/>
      <c r="B400" s="46"/>
      <c r="C400" s="1"/>
      <c r="D400" s="1"/>
      <c r="E400" s="1"/>
      <c r="F400" s="47"/>
    </row>
    <row r="401" spans="1:6" s="44" customFormat="1" x14ac:dyDescent="0.2">
      <c r="A401" s="35"/>
      <c r="B401" s="46"/>
      <c r="C401" s="1"/>
      <c r="D401" s="1"/>
      <c r="E401" s="1"/>
      <c r="F401" s="47"/>
    </row>
    <row r="402" spans="1:6" s="44" customFormat="1" x14ac:dyDescent="0.2">
      <c r="A402" s="35"/>
      <c r="B402" s="46"/>
      <c r="C402" s="1"/>
      <c r="D402" s="1"/>
      <c r="E402" s="1"/>
      <c r="F402" s="47"/>
    </row>
    <row r="403" spans="1:6" s="44" customFormat="1" x14ac:dyDescent="0.2">
      <c r="A403" s="35"/>
      <c r="B403" s="46"/>
      <c r="C403" s="1"/>
      <c r="D403" s="1"/>
      <c r="E403" s="1"/>
      <c r="F403" s="47"/>
    </row>
    <row r="404" spans="1:6" s="44" customFormat="1" x14ac:dyDescent="0.2">
      <c r="A404" s="35"/>
      <c r="B404" s="46"/>
      <c r="C404" s="1"/>
      <c r="D404" s="1"/>
      <c r="E404" s="1"/>
      <c r="F404" s="47"/>
    </row>
    <row r="405" spans="1:6" s="44" customFormat="1" x14ac:dyDescent="0.2">
      <c r="A405" s="35"/>
      <c r="B405" s="46"/>
      <c r="C405" s="1"/>
      <c r="D405" s="1"/>
      <c r="E405" s="1"/>
      <c r="F405" s="47"/>
    </row>
    <row r="406" spans="1:6" s="44" customFormat="1" x14ac:dyDescent="0.2">
      <c r="A406" s="35"/>
      <c r="B406" s="46"/>
      <c r="C406" s="1"/>
      <c r="D406" s="1"/>
      <c r="E406" s="1"/>
      <c r="F406" s="47"/>
    </row>
    <row r="407" spans="1:6" s="44" customFormat="1" x14ac:dyDescent="0.2">
      <c r="A407" s="35"/>
      <c r="B407" s="46"/>
      <c r="C407" s="1"/>
      <c r="D407" s="1"/>
      <c r="E407" s="1"/>
      <c r="F407" s="47"/>
    </row>
    <row r="408" spans="1:6" s="44" customFormat="1" x14ac:dyDescent="0.2">
      <c r="A408" s="35"/>
      <c r="B408" s="46"/>
      <c r="C408" s="1"/>
      <c r="D408" s="1"/>
      <c r="E408" s="1"/>
      <c r="F408" s="47"/>
    </row>
    <row r="409" spans="1:6" s="44" customFormat="1" x14ac:dyDescent="0.2">
      <c r="A409" s="35"/>
      <c r="B409" s="46"/>
      <c r="C409" s="1"/>
      <c r="D409" s="1"/>
      <c r="E409" s="1"/>
      <c r="F409" s="47"/>
    </row>
    <row r="410" spans="1:6" s="44" customFormat="1" x14ac:dyDescent="0.2">
      <c r="A410" s="35"/>
      <c r="B410" s="46"/>
      <c r="C410" s="1"/>
      <c r="D410" s="1"/>
      <c r="E410" s="1"/>
      <c r="F410" s="47"/>
    </row>
    <row r="411" spans="1:6" s="44" customFormat="1" x14ac:dyDescent="0.2">
      <c r="A411" s="35"/>
      <c r="B411" s="46"/>
      <c r="C411" s="1"/>
      <c r="D411" s="1"/>
      <c r="E411" s="1"/>
      <c r="F411" s="47"/>
    </row>
    <row r="412" spans="1:6" s="44" customFormat="1" x14ac:dyDescent="0.2">
      <c r="A412" s="35"/>
      <c r="B412" s="46"/>
      <c r="C412" s="1"/>
      <c r="D412" s="1"/>
      <c r="E412" s="1"/>
      <c r="F412" s="47"/>
    </row>
    <row r="413" spans="1:6" s="44" customFormat="1" x14ac:dyDescent="0.2">
      <c r="A413" s="35"/>
      <c r="B413" s="46"/>
      <c r="C413" s="1"/>
      <c r="D413" s="1"/>
      <c r="E413" s="1"/>
      <c r="F413" s="47"/>
    </row>
    <row r="414" spans="1:6" s="44" customFormat="1" x14ac:dyDescent="0.2">
      <c r="A414" s="35"/>
      <c r="B414" s="46"/>
      <c r="C414" s="1"/>
      <c r="D414" s="1"/>
      <c r="E414" s="1"/>
      <c r="F414" s="47"/>
    </row>
    <row r="415" spans="1:6" s="44" customFormat="1" x14ac:dyDescent="0.2">
      <c r="A415" s="35"/>
      <c r="B415" s="46"/>
      <c r="C415" s="1"/>
      <c r="D415" s="1"/>
      <c r="E415" s="1"/>
      <c r="F415" s="47"/>
    </row>
    <row r="416" spans="1:6" s="44" customFormat="1" x14ac:dyDescent="0.2">
      <c r="A416" s="35"/>
      <c r="B416" s="46"/>
      <c r="C416" s="1"/>
      <c r="D416" s="1"/>
      <c r="E416" s="1"/>
      <c r="F416" s="47"/>
    </row>
    <row r="417" spans="1:6" s="44" customFormat="1" x14ac:dyDescent="0.2">
      <c r="A417" s="35"/>
      <c r="B417" s="46"/>
      <c r="C417" s="1"/>
      <c r="D417" s="1"/>
      <c r="E417" s="1"/>
      <c r="F417" s="47"/>
    </row>
    <row r="418" spans="1:6" s="44" customFormat="1" x14ac:dyDescent="0.2">
      <c r="A418" s="35"/>
      <c r="B418" s="46"/>
      <c r="C418" s="1"/>
      <c r="D418" s="1"/>
      <c r="E418" s="1"/>
      <c r="F418" s="47"/>
    </row>
    <row r="419" spans="1:6" s="44" customFormat="1" x14ac:dyDescent="0.2">
      <c r="A419" s="35"/>
      <c r="B419" s="46"/>
      <c r="C419" s="1"/>
      <c r="D419" s="1"/>
      <c r="E419" s="1"/>
      <c r="F419" s="47"/>
    </row>
    <row r="420" spans="1:6" s="44" customFormat="1" x14ac:dyDescent="0.2">
      <c r="A420" s="35"/>
      <c r="B420" s="46"/>
      <c r="C420" s="1"/>
      <c r="D420" s="1"/>
      <c r="E420" s="1"/>
      <c r="F420" s="47"/>
    </row>
    <row r="421" spans="1:6" s="44" customFormat="1" x14ac:dyDescent="0.2">
      <c r="A421" s="35"/>
      <c r="B421" s="46"/>
      <c r="C421" s="1"/>
      <c r="D421" s="1"/>
      <c r="E421" s="1"/>
      <c r="F421" s="47"/>
    </row>
    <row r="422" spans="1:6" s="44" customFormat="1" x14ac:dyDescent="0.2">
      <c r="A422" s="35"/>
      <c r="B422" s="46"/>
      <c r="C422" s="1"/>
      <c r="D422" s="1"/>
      <c r="E422" s="1"/>
      <c r="F422" s="47"/>
    </row>
    <row r="423" spans="1:6" s="44" customFormat="1" x14ac:dyDescent="0.2">
      <c r="A423" s="35"/>
      <c r="B423" s="46"/>
      <c r="C423" s="1"/>
      <c r="D423" s="1"/>
      <c r="E423" s="1"/>
      <c r="F423" s="47"/>
    </row>
    <row r="424" spans="1:6" s="44" customFormat="1" x14ac:dyDescent="0.2">
      <c r="A424" s="35"/>
      <c r="B424" s="46"/>
      <c r="C424" s="1"/>
      <c r="D424" s="1"/>
      <c r="E424" s="1"/>
      <c r="F424" s="47"/>
    </row>
    <row r="425" spans="1:6" s="44" customFormat="1" x14ac:dyDescent="0.2">
      <c r="A425" s="35"/>
      <c r="B425" s="46"/>
      <c r="C425" s="1"/>
      <c r="D425" s="1"/>
      <c r="E425" s="1"/>
      <c r="F425" s="47"/>
    </row>
    <row r="426" spans="1:6" s="44" customFormat="1" x14ac:dyDescent="0.2">
      <c r="A426" s="35"/>
      <c r="B426" s="46"/>
      <c r="C426" s="1"/>
      <c r="D426" s="1"/>
      <c r="E426" s="1"/>
      <c r="F426" s="47"/>
    </row>
    <row r="427" spans="1:6" s="44" customFormat="1" x14ac:dyDescent="0.2">
      <c r="A427" s="35"/>
      <c r="B427" s="46"/>
      <c r="C427" s="1"/>
      <c r="D427" s="1"/>
      <c r="E427" s="1"/>
      <c r="F427" s="47"/>
    </row>
    <row r="428" spans="1:6" s="44" customFormat="1" x14ac:dyDescent="0.2">
      <c r="A428" s="35"/>
      <c r="B428" s="46"/>
      <c r="C428" s="1"/>
      <c r="D428" s="1"/>
      <c r="E428" s="1"/>
      <c r="F428" s="47"/>
    </row>
    <row r="429" spans="1:6" s="44" customFormat="1" x14ac:dyDescent="0.2">
      <c r="A429" s="35"/>
      <c r="B429" s="46"/>
      <c r="C429" s="1"/>
      <c r="D429" s="1"/>
      <c r="E429" s="1"/>
      <c r="F429" s="47"/>
    </row>
    <row r="430" spans="1:6" s="44" customFormat="1" x14ac:dyDescent="0.2">
      <c r="A430" s="35"/>
      <c r="B430" s="46"/>
      <c r="C430" s="1"/>
      <c r="D430" s="1"/>
      <c r="E430" s="1"/>
      <c r="F430" s="47"/>
    </row>
    <row r="431" spans="1:6" s="44" customFormat="1" x14ac:dyDescent="0.2">
      <c r="A431" s="35"/>
      <c r="B431" s="46"/>
      <c r="C431" s="1"/>
      <c r="D431" s="1"/>
      <c r="E431" s="1"/>
      <c r="F431" s="47"/>
    </row>
    <row r="432" spans="1:6" s="44" customFormat="1" x14ac:dyDescent="0.2">
      <c r="A432" s="35"/>
      <c r="B432" s="46"/>
      <c r="C432" s="1"/>
      <c r="D432" s="1"/>
      <c r="E432" s="1"/>
      <c r="F432" s="47"/>
    </row>
    <row r="433" spans="1:6" s="44" customFormat="1" x14ac:dyDescent="0.2">
      <c r="A433" s="35"/>
      <c r="B433" s="46"/>
      <c r="C433" s="1"/>
      <c r="D433" s="1"/>
      <c r="E433" s="1"/>
      <c r="F433" s="47"/>
    </row>
    <row r="434" spans="1:6" s="44" customFormat="1" x14ac:dyDescent="0.2">
      <c r="A434" s="35"/>
      <c r="B434" s="46"/>
      <c r="C434" s="1"/>
      <c r="D434" s="1"/>
      <c r="E434" s="1"/>
      <c r="F434" s="47"/>
    </row>
    <row r="435" spans="1:6" s="44" customFormat="1" x14ac:dyDescent="0.2">
      <c r="A435" s="35"/>
      <c r="B435" s="46"/>
      <c r="C435" s="1"/>
      <c r="D435" s="1"/>
      <c r="E435" s="1"/>
      <c r="F435" s="47"/>
    </row>
    <row r="436" spans="1:6" s="44" customFormat="1" x14ac:dyDescent="0.2">
      <c r="A436" s="35"/>
      <c r="B436" s="46"/>
      <c r="C436" s="1"/>
      <c r="D436" s="1"/>
      <c r="E436" s="1"/>
      <c r="F436" s="47"/>
    </row>
    <row r="437" spans="1:6" s="44" customFormat="1" x14ac:dyDescent="0.2">
      <c r="A437" s="35"/>
      <c r="B437" s="46"/>
      <c r="C437" s="1"/>
      <c r="D437" s="1"/>
      <c r="E437" s="1"/>
      <c r="F437" s="47"/>
    </row>
    <row r="438" spans="1:6" s="44" customFormat="1" x14ac:dyDescent="0.2">
      <c r="A438" s="35"/>
      <c r="B438" s="46"/>
      <c r="C438" s="1"/>
      <c r="D438" s="1"/>
      <c r="E438" s="1"/>
      <c r="F438" s="47"/>
    </row>
    <row r="439" spans="1:6" s="44" customFormat="1" x14ac:dyDescent="0.2">
      <c r="A439" s="35"/>
      <c r="B439" s="46"/>
      <c r="C439" s="1"/>
      <c r="D439" s="1"/>
      <c r="E439" s="1"/>
      <c r="F439" s="47"/>
    </row>
    <row r="440" spans="1:6" s="44" customFormat="1" x14ac:dyDescent="0.2">
      <c r="A440" s="35"/>
      <c r="B440" s="46"/>
      <c r="C440" s="1"/>
      <c r="D440" s="1"/>
      <c r="E440" s="1"/>
      <c r="F440" s="47"/>
    </row>
    <row r="441" spans="1:6" s="44" customFormat="1" x14ac:dyDescent="0.2">
      <c r="A441" s="35"/>
      <c r="B441" s="46"/>
      <c r="C441" s="1"/>
      <c r="D441" s="1"/>
      <c r="E441" s="1"/>
      <c r="F441" s="47"/>
    </row>
    <row r="442" spans="1:6" s="44" customFormat="1" x14ac:dyDescent="0.2">
      <c r="A442" s="35"/>
      <c r="B442" s="46"/>
      <c r="C442" s="1"/>
      <c r="D442" s="1"/>
      <c r="E442" s="1"/>
      <c r="F442" s="47"/>
    </row>
    <row r="443" spans="1:6" s="44" customFormat="1" x14ac:dyDescent="0.2">
      <c r="A443" s="35"/>
      <c r="B443" s="46"/>
      <c r="C443" s="1"/>
      <c r="D443" s="1"/>
      <c r="E443" s="1"/>
      <c r="F443" s="47"/>
    </row>
    <row r="444" spans="1:6" s="44" customFormat="1" x14ac:dyDescent="0.2">
      <c r="A444" s="35"/>
      <c r="B444" s="46"/>
      <c r="C444" s="1"/>
      <c r="D444" s="1"/>
      <c r="E444" s="1"/>
      <c r="F444" s="47"/>
    </row>
    <row r="445" spans="1:6" s="44" customFormat="1" x14ac:dyDescent="0.2">
      <c r="A445" s="35"/>
      <c r="B445" s="46"/>
      <c r="C445" s="1"/>
      <c r="D445" s="1"/>
      <c r="E445" s="1"/>
      <c r="F445" s="47"/>
    </row>
    <row r="446" spans="1:6" s="44" customFormat="1" x14ac:dyDescent="0.2">
      <c r="A446" s="35"/>
      <c r="B446" s="46"/>
      <c r="C446" s="1"/>
      <c r="D446" s="1"/>
      <c r="E446" s="1"/>
      <c r="F446" s="47"/>
    </row>
    <row r="447" spans="1:6" s="44" customFormat="1" x14ac:dyDescent="0.2">
      <c r="A447" s="35"/>
      <c r="B447" s="46"/>
      <c r="C447" s="1"/>
      <c r="D447" s="1"/>
      <c r="E447" s="1"/>
      <c r="F447" s="47"/>
    </row>
    <row r="448" spans="1:6" s="44" customFormat="1" x14ac:dyDescent="0.2">
      <c r="A448" s="35"/>
      <c r="B448" s="46"/>
      <c r="C448" s="1"/>
      <c r="D448" s="1"/>
      <c r="E448" s="1"/>
      <c r="F448" s="47"/>
    </row>
    <row r="449" spans="1:6" s="44" customFormat="1" x14ac:dyDescent="0.2">
      <c r="A449" s="35"/>
      <c r="B449" s="46"/>
      <c r="C449" s="1"/>
      <c r="D449" s="1"/>
      <c r="E449" s="1"/>
      <c r="F449" s="47"/>
    </row>
    <row r="450" spans="1:6" s="44" customFormat="1" x14ac:dyDescent="0.2">
      <c r="A450" s="35"/>
      <c r="B450" s="46"/>
      <c r="C450" s="1"/>
      <c r="D450" s="1"/>
      <c r="E450" s="1"/>
      <c r="F450" s="47"/>
    </row>
    <row r="451" spans="1:6" s="44" customFormat="1" x14ac:dyDescent="0.2">
      <c r="A451" s="35"/>
      <c r="B451" s="46"/>
      <c r="C451" s="1"/>
      <c r="D451" s="1"/>
      <c r="E451" s="1"/>
      <c r="F451" s="47"/>
    </row>
    <row r="452" spans="1:6" s="44" customFormat="1" x14ac:dyDescent="0.2">
      <c r="A452" s="35"/>
      <c r="B452" s="46"/>
      <c r="C452" s="1"/>
      <c r="D452" s="1"/>
      <c r="E452" s="1"/>
      <c r="F452" s="47"/>
    </row>
    <row r="453" spans="1:6" s="44" customFormat="1" x14ac:dyDescent="0.2">
      <c r="A453" s="35"/>
      <c r="B453" s="46"/>
      <c r="C453" s="1"/>
      <c r="D453" s="1"/>
      <c r="E453" s="1"/>
      <c r="F453" s="47"/>
    </row>
    <row r="454" spans="1:6" s="44" customFormat="1" x14ac:dyDescent="0.2">
      <c r="A454" s="35"/>
      <c r="B454" s="46"/>
      <c r="C454" s="1"/>
      <c r="D454" s="1"/>
      <c r="E454" s="1"/>
      <c r="F454" s="47"/>
    </row>
    <row r="455" spans="1:6" s="44" customFormat="1" x14ac:dyDescent="0.2">
      <c r="A455" s="35"/>
      <c r="B455" s="46"/>
      <c r="C455" s="1"/>
      <c r="D455" s="1"/>
      <c r="E455" s="1"/>
      <c r="F455" s="47"/>
    </row>
    <row r="456" spans="1:6" s="44" customFormat="1" x14ac:dyDescent="0.2">
      <c r="A456" s="35"/>
      <c r="B456" s="46"/>
      <c r="C456" s="1"/>
      <c r="D456" s="1"/>
      <c r="E456" s="1"/>
      <c r="F456" s="47"/>
    </row>
    <row r="457" spans="1:6" s="44" customFormat="1" x14ac:dyDescent="0.2">
      <c r="A457" s="35"/>
      <c r="B457" s="46"/>
      <c r="C457" s="1"/>
      <c r="D457" s="1"/>
      <c r="E457" s="1"/>
      <c r="F457" s="47"/>
    </row>
    <row r="458" spans="1:6" s="44" customFormat="1" x14ac:dyDescent="0.2">
      <c r="A458" s="35"/>
      <c r="B458" s="46"/>
      <c r="C458" s="1"/>
      <c r="D458" s="1"/>
      <c r="E458" s="1"/>
      <c r="F458" s="47"/>
    </row>
    <row r="459" spans="1:6" s="44" customFormat="1" x14ac:dyDescent="0.2">
      <c r="A459" s="35"/>
      <c r="B459" s="46"/>
      <c r="C459" s="1"/>
      <c r="D459" s="1"/>
      <c r="E459" s="1"/>
      <c r="F459" s="47"/>
    </row>
    <row r="460" spans="1:6" s="44" customFormat="1" x14ac:dyDescent="0.2">
      <c r="A460" s="35"/>
      <c r="B460" s="46"/>
      <c r="C460" s="1"/>
      <c r="D460" s="1"/>
      <c r="E460" s="1"/>
      <c r="F460" s="47"/>
    </row>
    <row r="461" spans="1:6" s="44" customFormat="1" x14ac:dyDescent="0.2">
      <c r="A461" s="35"/>
      <c r="B461" s="46"/>
      <c r="C461" s="1"/>
      <c r="D461" s="1"/>
      <c r="E461" s="1"/>
      <c r="F461" s="47"/>
    </row>
    <row r="462" spans="1:6" s="44" customFormat="1" x14ac:dyDescent="0.2">
      <c r="A462" s="35"/>
      <c r="B462" s="46"/>
      <c r="C462" s="1"/>
      <c r="D462" s="1"/>
      <c r="E462" s="1"/>
      <c r="F462" s="47"/>
    </row>
    <row r="463" spans="1:6" s="44" customFormat="1" x14ac:dyDescent="0.2">
      <c r="A463" s="35"/>
      <c r="B463" s="46"/>
      <c r="C463" s="1"/>
      <c r="D463" s="1"/>
      <c r="E463" s="1"/>
      <c r="F463" s="47"/>
    </row>
    <row r="464" spans="1:6" s="44" customFormat="1" x14ac:dyDescent="0.2">
      <c r="A464" s="35"/>
      <c r="B464" s="46"/>
      <c r="C464" s="1"/>
      <c r="D464" s="1"/>
      <c r="E464" s="1"/>
      <c r="F464" s="47"/>
    </row>
    <row r="465" spans="1:6" s="44" customFormat="1" x14ac:dyDescent="0.2">
      <c r="A465" s="35"/>
      <c r="B465" s="46"/>
      <c r="C465" s="1"/>
      <c r="D465" s="1"/>
      <c r="E465" s="1"/>
      <c r="F465" s="47"/>
    </row>
    <row r="466" spans="1:6" s="44" customFormat="1" x14ac:dyDescent="0.2">
      <c r="A466" s="35"/>
      <c r="B466" s="46"/>
      <c r="C466" s="1"/>
      <c r="D466" s="1"/>
      <c r="E466" s="1"/>
      <c r="F466" s="47"/>
    </row>
    <row r="467" spans="1:6" s="44" customFormat="1" x14ac:dyDescent="0.2">
      <c r="A467" s="35"/>
      <c r="B467" s="46"/>
      <c r="C467" s="1"/>
      <c r="D467" s="1"/>
      <c r="E467" s="1"/>
      <c r="F467" s="47"/>
    </row>
    <row r="468" spans="1:6" s="44" customFormat="1" x14ac:dyDescent="0.2">
      <c r="A468" s="35"/>
      <c r="B468" s="46"/>
      <c r="C468" s="1"/>
      <c r="D468" s="1"/>
      <c r="E468" s="1"/>
      <c r="F468" s="47"/>
    </row>
    <row r="469" spans="1:6" s="44" customFormat="1" x14ac:dyDescent="0.2">
      <c r="A469" s="35"/>
      <c r="B469" s="46"/>
      <c r="C469" s="1"/>
      <c r="D469" s="1"/>
      <c r="E469" s="1"/>
      <c r="F469" s="47"/>
    </row>
    <row r="470" spans="1:6" s="44" customFormat="1" x14ac:dyDescent="0.2">
      <c r="A470" s="35"/>
      <c r="B470" s="46"/>
      <c r="C470" s="1"/>
      <c r="D470" s="1"/>
      <c r="E470" s="1"/>
      <c r="F470" s="47"/>
    </row>
    <row r="471" spans="1:6" s="44" customFormat="1" x14ac:dyDescent="0.2">
      <c r="A471" s="35"/>
      <c r="B471" s="46"/>
      <c r="C471" s="1"/>
      <c r="D471" s="1"/>
      <c r="E471" s="1"/>
      <c r="F471" s="47"/>
    </row>
    <row r="472" spans="1:6" s="44" customFormat="1" x14ac:dyDescent="0.2">
      <c r="A472" s="35"/>
      <c r="B472" s="46"/>
      <c r="C472" s="1"/>
      <c r="D472" s="1"/>
      <c r="E472" s="1"/>
      <c r="F472" s="47"/>
    </row>
    <row r="473" spans="1:6" s="44" customFormat="1" x14ac:dyDescent="0.2">
      <c r="A473" s="35"/>
      <c r="B473" s="46"/>
      <c r="C473" s="1"/>
      <c r="D473" s="1"/>
      <c r="E473" s="1"/>
      <c r="F473" s="47"/>
    </row>
    <row r="474" spans="1:6" s="44" customFormat="1" x14ac:dyDescent="0.2">
      <c r="A474" s="35"/>
      <c r="B474" s="46"/>
      <c r="C474" s="1"/>
      <c r="D474" s="1"/>
      <c r="E474" s="1"/>
      <c r="F474" s="47"/>
    </row>
    <row r="475" spans="1:6" s="44" customFormat="1" x14ac:dyDescent="0.2">
      <c r="A475" s="35"/>
      <c r="B475" s="46"/>
      <c r="C475" s="1"/>
      <c r="D475" s="1"/>
      <c r="E475" s="1"/>
      <c r="F475" s="47"/>
    </row>
    <row r="476" spans="1:6" s="44" customFormat="1" x14ac:dyDescent="0.2">
      <c r="A476" s="35"/>
      <c r="B476" s="46"/>
      <c r="C476" s="1"/>
      <c r="D476" s="1"/>
      <c r="E476" s="1"/>
      <c r="F476" s="47"/>
    </row>
    <row r="477" spans="1:6" s="44" customFormat="1" x14ac:dyDescent="0.2">
      <c r="A477" s="35"/>
      <c r="B477" s="46"/>
      <c r="C477" s="1"/>
      <c r="D477" s="1"/>
      <c r="E477" s="1"/>
      <c r="F477" s="47"/>
    </row>
    <row r="478" spans="1:6" s="44" customFormat="1" x14ac:dyDescent="0.2">
      <c r="A478" s="35"/>
      <c r="B478" s="46"/>
      <c r="C478" s="1"/>
      <c r="D478" s="1"/>
      <c r="E478" s="1"/>
      <c r="F478" s="47"/>
    </row>
    <row r="479" spans="1:6" s="44" customFormat="1" x14ac:dyDescent="0.2">
      <c r="A479" s="35"/>
      <c r="B479" s="46"/>
      <c r="C479" s="1"/>
      <c r="D479" s="1"/>
      <c r="E479" s="1"/>
      <c r="F479" s="47"/>
    </row>
    <row r="480" spans="1:6" s="44" customFormat="1" x14ac:dyDescent="0.2">
      <c r="A480" s="35"/>
      <c r="B480" s="46"/>
      <c r="C480" s="1"/>
      <c r="D480" s="1"/>
      <c r="E480" s="1"/>
      <c r="F480" s="47"/>
    </row>
    <row r="481" spans="1:6" s="44" customFormat="1" x14ac:dyDescent="0.2">
      <c r="A481" s="35"/>
      <c r="B481" s="46"/>
      <c r="C481" s="1"/>
      <c r="D481" s="1"/>
      <c r="E481" s="1"/>
      <c r="F481" s="47"/>
    </row>
    <row r="482" spans="1:6" s="44" customFormat="1" x14ac:dyDescent="0.2">
      <c r="A482" s="35"/>
      <c r="B482" s="46"/>
      <c r="C482" s="1"/>
      <c r="D482" s="1"/>
      <c r="E482" s="1"/>
      <c r="F482" s="47"/>
    </row>
    <row r="483" spans="1:6" s="44" customFormat="1" x14ac:dyDescent="0.2">
      <c r="A483" s="35"/>
      <c r="B483" s="46"/>
      <c r="C483" s="1"/>
      <c r="D483" s="1"/>
      <c r="E483" s="1"/>
      <c r="F483" s="47"/>
    </row>
    <row r="484" spans="1:6" s="44" customFormat="1" x14ac:dyDescent="0.2">
      <c r="A484" s="35"/>
      <c r="B484" s="46"/>
      <c r="C484" s="1"/>
      <c r="D484" s="1"/>
      <c r="E484" s="1"/>
      <c r="F484" s="47"/>
    </row>
    <row r="485" spans="1:6" s="44" customFormat="1" x14ac:dyDescent="0.2">
      <c r="A485" s="35"/>
      <c r="B485" s="46"/>
      <c r="C485" s="1"/>
      <c r="D485" s="1"/>
      <c r="E485" s="1"/>
      <c r="F485" s="47"/>
    </row>
    <row r="486" spans="1:6" s="44" customFormat="1" x14ac:dyDescent="0.2">
      <c r="A486" s="35"/>
      <c r="B486" s="46"/>
      <c r="C486" s="1"/>
      <c r="D486" s="1"/>
      <c r="E486" s="1"/>
      <c r="F486" s="47"/>
    </row>
    <row r="487" spans="1:6" s="44" customFormat="1" x14ac:dyDescent="0.2">
      <c r="A487" s="35"/>
      <c r="B487" s="46"/>
      <c r="C487" s="1"/>
      <c r="D487" s="1"/>
      <c r="E487" s="1"/>
      <c r="F487" s="47"/>
    </row>
    <row r="488" spans="1:6" s="44" customFormat="1" x14ac:dyDescent="0.2">
      <c r="A488" s="35"/>
      <c r="B488" s="46"/>
      <c r="C488" s="1"/>
      <c r="D488" s="1"/>
      <c r="E488" s="1"/>
      <c r="F488" s="47"/>
    </row>
    <row r="489" spans="1:6" s="44" customFormat="1" x14ac:dyDescent="0.2">
      <c r="A489" s="35"/>
      <c r="B489" s="46"/>
      <c r="C489" s="1"/>
      <c r="D489" s="1"/>
      <c r="E489" s="1"/>
      <c r="F489" s="47"/>
    </row>
    <row r="490" spans="1:6" s="44" customFormat="1" x14ac:dyDescent="0.2">
      <c r="A490" s="35"/>
      <c r="B490" s="46"/>
      <c r="C490" s="1"/>
      <c r="D490" s="1"/>
      <c r="E490" s="1"/>
      <c r="F490" s="47"/>
    </row>
    <row r="491" spans="1:6" s="44" customFormat="1" x14ac:dyDescent="0.2">
      <c r="A491" s="35"/>
      <c r="B491" s="46"/>
      <c r="C491" s="1"/>
      <c r="D491" s="1"/>
      <c r="E491" s="1"/>
      <c r="F491" s="47"/>
    </row>
    <row r="492" spans="1:6" s="44" customFormat="1" x14ac:dyDescent="0.2">
      <c r="A492" s="35"/>
      <c r="B492" s="46"/>
      <c r="C492" s="1"/>
      <c r="D492" s="1"/>
      <c r="E492" s="1"/>
      <c r="F492" s="47"/>
    </row>
    <row r="493" spans="1:6" s="44" customFormat="1" x14ac:dyDescent="0.2">
      <c r="A493" s="35"/>
      <c r="B493" s="46"/>
      <c r="C493" s="1"/>
      <c r="D493" s="1"/>
      <c r="E493" s="1"/>
      <c r="F493" s="47"/>
    </row>
    <row r="494" spans="1:6" s="44" customFormat="1" x14ac:dyDescent="0.2">
      <c r="A494" s="35"/>
      <c r="B494" s="46"/>
      <c r="C494" s="1"/>
      <c r="D494" s="1"/>
      <c r="E494" s="1"/>
      <c r="F494" s="47"/>
    </row>
    <row r="495" spans="1:6" s="44" customFormat="1" x14ac:dyDescent="0.2">
      <c r="A495" s="35"/>
      <c r="B495" s="46"/>
      <c r="C495" s="1"/>
      <c r="D495" s="1"/>
      <c r="E495" s="1"/>
      <c r="F495" s="47"/>
    </row>
    <row r="496" spans="1:6" s="44" customFormat="1" x14ac:dyDescent="0.2">
      <c r="A496" s="35"/>
      <c r="B496" s="46"/>
      <c r="C496" s="1"/>
      <c r="D496" s="1"/>
      <c r="E496" s="1"/>
      <c r="F496" s="47"/>
    </row>
    <row r="497" spans="1:6" s="44" customFormat="1" x14ac:dyDescent="0.2">
      <c r="A497" s="35"/>
      <c r="B497" s="46"/>
      <c r="C497" s="1"/>
      <c r="D497" s="1"/>
      <c r="E497" s="1"/>
      <c r="F497" s="47"/>
    </row>
    <row r="498" spans="1:6" s="44" customFormat="1" x14ac:dyDescent="0.2">
      <c r="A498" s="35"/>
      <c r="B498" s="46"/>
      <c r="C498" s="1"/>
      <c r="D498" s="1"/>
      <c r="E498" s="1"/>
      <c r="F498" s="47"/>
    </row>
    <row r="499" spans="1:6" s="44" customFormat="1" x14ac:dyDescent="0.2">
      <c r="A499" s="35"/>
      <c r="B499" s="46"/>
      <c r="C499" s="1"/>
      <c r="D499" s="1"/>
      <c r="E499" s="1"/>
      <c r="F499" s="47"/>
    </row>
    <row r="500" spans="1:6" s="44" customFormat="1" x14ac:dyDescent="0.2">
      <c r="A500" s="35"/>
      <c r="B500" s="46"/>
      <c r="C500" s="1"/>
      <c r="D500" s="1"/>
      <c r="E500" s="1"/>
      <c r="F500" s="47"/>
    </row>
    <row r="501" spans="1:6" s="44" customFormat="1" x14ac:dyDescent="0.2">
      <c r="A501" s="35"/>
      <c r="B501" s="46"/>
      <c r="C501" s="1"/>
      <c r="D501" s="1"/>
      <c r="E501" s="1"/>
      <c r="F501" s="47"/>
    </row>
    <row r="502" spans="1:6" s="44" customFormat="1" x14ac:dyDescent="0.2">
      <c r="A502" s="35"/>
      <c r="B502" s="46"/>
      <c r="C502" s="1"/>
      <c r="D502" s="1"/>
      <c r="E502" s="1"/>
      <c r="F502" s="47"/>
    </row>
    <row r="503" spans="1:6" s="44" customFormat="1" x14ac:dyDescent="0.2">
      <c r="A503" s="35"/>
      <c r="B503" s="46"/>
      <c r="C503" s="1"/>
      <c r="D503" s="1"/>
      <c r="E503" s="1"/>
      <c r="F503" s="47"/>
    </row>
    <row r="504" spans="1:6" s="44" customFormat="1" x14ac:dyDescent="0.2">
      <c r="A504" s="35"/>
      <c r="B504" s="46"/>
      <c r="C504" s="1"/>
      <c r="D504" s="1"/>
      <c r="E504" s="1"/>
      <c r="F504" s="47"/>
    </row>
    <row r="505" spans="1:6" s="44" customFormat="1" x14ac:dyDescent="0.2">
      <c r="A505" s="35"/>
      <c r="B505" s="46"/>
      <c r="C505" s="1"/>
      <c r="D505" s="1"/>
      <c r="E505" s="1"/>
      <c r="F505" s="47"/>
    </row>
    <row r="506" spans="1:6" s="44" customFormat="1" x14ac:dyDescent="0.2">
      <c r="A506" s="35"/>
      <c r="B506" s="46"/>
      <c r="C506" s="1"/>
      <c r="D506" s="1"/>
      <c r="E506" s="1"/>
      <c r="F506" s="47"/>
    </row>
    <row r="507" spans="1:6" s="44" customFormat="1" x14ac:dyDescent="0.2">
      <c r="A507" s="35"/>
      <c r="B507" s="46"/>
      <c r="C507" s="1"/>
      <c r="D507" s="1"/>
      <c r="E507" s="1"/>
      <c r="F507" s="47"/>
    </row>
    <row r="508" spans="1:6" s="44" customFormat="1" x14ac:dyDescent="0.2">
      <c r="A508" s="35"/>
      <c r="B508" s="46"/>
      <c r="C508" s="1"/>
      <c r="D508" s="1"/>
      <c r="E508" s="1"/>
      <c r="F508" s="47"/>
    </row>
    <row r="509" spans="1:6" s="44" customFormat="1" x14ac:dyDescent="0.2">
      <c r="A509" s="35"/>
      <c r="B509" s="46"/>
      <c r="C509" s="1"/>
      <c r="D509" s="1"/>
      <c r="E509" s="1"/>
      <c r="F509" s="47"/>
    </row>
    <row r="510" spans="1:6" s="44" customFormat="1" x14ac:dyDescent="0.2">
      <c r="A510" s="35"/>
      <c r="B510" s="46"/>
      <c r="C510" s="1"/>
      <c r="D510" s="1"/>
      <c r="E510" s="1"/>
      <c r="F510" s="47"/>
    </row>
    <row r="511" spans="1:6" s="44" customFormat="1" x14ac:dyDescent="0.2">
      <c r="A511" s="35"/>
      <c r="B511" s="46"/>
      <c r="C511" s="1"/>
      <c r="D511" s="1"/>
      <c r="E511" s="1"/>
      <c r="F511" s="47"/>
    </row>
    <row r="512" spans="1:6" s="44" customFormat="1" x14ac:dyDescent="0.2">
      <c r="A512" s="35"/>
      <c r="B512" s="46"/>
      <c r="C512" s="1"/>
      <c r="D512" s="1"/>
      <c r="E512" s="1"/>
      <c r="F512" s="47"/>
    </row>
    <row r="513" spans="1:6" s="44" customFormat="1" x14ac:dyDescent="0.2">
      <c r="A513" s="35"/>
      <c r="B513" s="46"/>
      <c r="C513" s="1"/>
      <c r="D513" s="1"/>
      <c r="E513" s="1"/>
      <c r="F513" s="47"/>
    </row>
    <row r="514" spans="1:6" s="44" customFormat="1" x14ac:dyDescent="0.2">
      <c r="A514" s="35"/>
      <c r="B514" s="46"/>
      <c r="C514" s="1"/>
      <c r="D514" s="1"/>
      <c r="E514" s="1"/>
      <c r="F514" s="47"/>
    </row>
    <row r="515" spans="1:6" s="44" customFormat="1" x14ac:dyDescent="0.2">
      <c r="A515" s="35"/>
      <c r="B515" s="46"/>
      <c r="C515" s="1"/>
      <c r="D515" s="1"/>
      <c r="E515" s="1"/>
      <c r="F515" s="47"/>
    </row>
    <row r="516" spans="1:6" s="44" customFormat="1" x14ac:dyDescent="0.2">
      <c r="A516" s="35"/>
      <c r="B516" s="46"/>
      <c r="C516" s="1"/>
      <c r="D516" s="1"/>
      <c r="E516" s="1"/>
      <c r="F516" s="47"/>
    </row>
    <row r="517" spans="1:6" s="44" customFormat="1" x14ac:dyDescent="0.2">
      <c r="A517" s="35"/>
      <c r="B517" s="46"/>
      <c r="C517" s="1"/>
      <c r="D517" s="1"/>
      <c r="E517" s="1"/>
      <c r="F517" s="47"/>
    </row>
    <row r="518" spans="1:6" s="44" customFormat="1" x14ac:dyDescent="0.2">
      <c r="A518" s="35"/>
      <c r="B518" s="46"/>
      <c r="C518" s="1"/>
      <c r="D518" s="1"/>
      <c r="E518" s="1"/>
      <c r="F518" s="47"/>
    </row>
    <row r="519" spans="1:6" s="44" customFormat="1" x14ac:dyDescent="0.2">
      <c r="A519" s="35"/>
      <c r="B519" s="46"/>
      <c r="C519" s="1"/>
      <c r="D519" s="1"/>
      <c r="E519" s="1"/>
      <c r="F519" s="47"/>
    </row>
    <row r="520" spans="1:6" s="44" customFormat="1" x14ac:dyDescent="0.2">
      <c r="A520" s="35"/>
      <c r="B520" s="46"/>
      <c r="C520" s="1"/>
      <c r="D520" s="1"/>
      <c r="E520" s="1"/>
      <c r="F520" s="47"/>
    </row>
    <row r="521" spans="1:6" s="44" customFormat="1" x14ac:dyDescent="0.2">
      <c r="A521" s="35"/>
      <c r="B521" s="46"/>
      <c r="C521" s="1"/>
      <c r="D521" s="1"/>
      <c r="E521" s="1"/>
      <c r="F521" s="47"/>
    </row>
    <row r="522" spans="1:6" s="44" customFormat="1" x14ac:dyDescent="0.2">
      <c r="A522" s="35"/>
      <c r="B522" s="46"/>
      <c r="C522" s="1"/>
      <c r="D522" s="1"/>
      <c r="E522" s="1"/>
      <c r="F522" s="47"/>
    </row>
    <row r="523" spans="1:6" s="44" customFormat="1" x14ac:dyDescent="0.2">
      <c r="A523" s="35"/>
      <c r="B523" s="46"/>
      <c r="C523" s="1"/>
      <c r="D523" s="1"/>
      <c r="E523" s="1"/>
      <c r="F523" s="47"/>
    </row>
    <row r="524" spans="1:6" s="44" customFormat="1" x14ac:dyDescent="0.2">
      <c r="A524" s="35"/>
      <c r="B524" s="46"/>
      <c r="C524" s="1"/>
      <c r="D524" s="1"/>
      <c r="E524" s="1"/>
      <c r="F524" s="47"/>
    </row>
    <row r="525" spans="1:6" s="44" customFormat="1" x14ac:dyDescent="0.2">
      <c r="A525" s="35"/>
      <c r="B525" s="46"/>
      <c r="C525" s="1"/>
      <c r="D525" s="1"/>
      <c r="E525" s="1"/>
      <c r="F525" s="47"/>
    </row>
    <row r="526" spans="1:6" s="44" customFormat="1" x14ac:dyDescent="0.2">
      <c r="A526" s="35"/>
      <c r="B526" s="46"/>
      <c r="C526" s="1"/>
      <c r="D526" s="1"/>
      <c r="E526" s="1"/>
      <c r="F526" s="47"/>
    </row>
    <row r="527" spans="1:6" s="44" customFormat="1" x14ac:dyDescent="0.2">
      <c r="A527" s="35"/>
      <c r="B527" s="46"/>
      <c r="C527" s="1"/>
      <c r="D527" s="1"/>
      <c r="E527" s="1"/>
      <c r="F527" s="47"/>
    </row>
    <row r="528" spans="1:6" s="44" customFormat="1" x14ac:dyDescent="0.2">
      <c r="A528" s="35"/>
      <c r="B528" s="46"/>
      <c r="C528" s="1"/>
      <c r="D528" s="1"/>
      <c r="E528" s="1"/>
      <c r="F528" s="47"/>
    </row>
    <row r="529" spans="1:6" s="44" customFormat="1" x14ac:dyDescent="0.2">
      <c r="A529" s="35"/>
      <c r="B529" s="46"/>
      <c r="C529" s="1"/>
      <c r="D529" s="1"/>
      <c r="E529" s="1"/>
      <c r="F529" s="47"/>
    </row>
    <row r="530" spans="1:6" s="44" customFormat="1" x14ac:dyDescent="0.2">
      <c r="A530" s="35"/>
      <c r="B530" s="46"/>
      <c r="C530" s="1"/>
      <c r="D530" s="1"/>
      <c r="E530" s="1"/>
      <c r="F530" s="47"/>
    </row>
    <row r="531" spans="1:6" s="44" customFormat="1" x14ac:dyDescent="0.2">
      <c r="A531" s="35"/>
      <c r="B531" s="46"/>
      <c r="C531" s="1"/>
      <c r="D531" s="1"/>
      <c r="E531" s="1"/>
      <c r="F531" s="47"/>
    </row>
    <row r="532" spans="1:6" s="44" customFormat="1" x14ac:dyDescent="0.2">
      <c r="A532" s="35"/>
      <c r="B532" s="46"/>
      <c r="C532" s="1"/>
      <c r="D532" s="1"/>
      <c r="E532" s="1"/>
      <c r="F532" s="47"/>
    </row>
    <row r="533" spans="1:6" s="44" customFormat="1" x14ac:dyDescent="0.2">
      <c r="A533" s="35"/>
      <c r="B533" s="46"/>
      <c r="C533" s="1"/>
      <c r="D533" s="1"/>
      <c r="E533" s="1"/>
      <c r="F533" s="47"/>
    </row>
    <row r="534" spans="1:6" s="44" customFormat="1" x14ac:dyDescent="0.2">
      <c r="A534" s="35"/>
      <c r="B534" s="46"/>
      <c r="C534" s="1"/>
      <c r="D534" s="1"/>
      <c r="E534" s="1"/>
      <c r="F534" s="47"/>
    </row>
    <row r="535" spans="1:6" s="44" customFormat="1" x14ac:dyDescent="0.2">
      <c r="A535" s="35"/>
      <c r="B535" s="46"/>
      <c r="C535" s="1"/>
      <c r="D535" s="1"/>
      <c r="E535" s="1"/>
      <c r="F535" s="47"/>
    </row>
    <row r="536" spans="1:6" s="44" customFormat="1" x14ac:dyDescent="0.2">
      <c r="A536" s="35"/>
      <c r="B536" s="46"/>
      <c r="C536" s="1"/>
      <c r="D536" s="1"/>
      <c r="E536" s="1"/>
      <c r="F536" s="47"/>
    </row>
    <row r="537" spans="1:6" s="44" customFormat="1" x14ac:dyDescent="0.2">
      <c r="A537" s="35"/>
      <c r="B537" s="46"/>
      <c r="C537" s="1"/>
      <c r="D537" s="1"/>
      <c r="E537" s="1"/>
      <c r="F537" s="47"/>
    </row>
    <row r="538" spans="1:6" s="44" customFormat="1" x14ac:dyDescent="0.2">
      <c r="A538" s="35"/>
      <c r="B538" s="46"/>
      <c r="C538" s="1"/>
      <c r="D538" s="1"/>
      <c r="E538" s="1"/>
      <c r="F538" s="47"/>
    </row>
    <row r="539" spans="1:6" s="44" customFormat="1" x14ac:dyDescent="0.2">
      <c r="A539" s="35"/>
      <c r="B539" s="46"/>
      <c r="C539" s="1"/>
      <c r="D539" s="1"/>
      <c r="E539" s="1"/>
      <c r="F539" s="47"/>
    </row>
    <row r="540" spans="1:6" s="44" customFormat="1" x14ac:dyDescent="0.2">
      <c r="A540" s="35"/>
      <c r="B540" s="46"/>
      <c r="C540" s="1"/>
      <c r="D540" s="1"/>
      <c r="E540" s="1"/>
      <c r="F540" s="47"/>
    </row>
    <row r="541" spans="1:6" s="44" customFormat="1" x14ac:dyDescent="0.2">
      <c r="A541" s="35"/>
      <c r="B541" s="46"/>
      <c r="C541" s="1"/>
      <c r="D541" s="1"/>
      <c r="E541" s="1"/>
      <c r="F541" s="47"/>
    </row>
    <row r="542" spans="1:6" s="44" customFormat="1" x14ac:dyDescent="0.2">
      <c r="A542" s="35"/>
      <c r="B542" s="46"/>
      <c r="C542" s="1"/>
      <c r="D542" s="1"/>
      <c r="E542" s="1"/>
      <c r="F542" s="47"/>
    </row>
    <row r="543" spans="1:6" s="44" customFormat="1" x14ac:dyDescent="0.2">
      <c r="A543" s="35"/>
      <c r="B543" s="46"/>
      <c r="C543" s="1"/>
      <c r="D543" s="1"/>
      <c r="E543" s="1"/>
      <c r="F543" s="47"/>
    </row>
    <row r="544" spans="1:6" s="44" customFormat="1" x14ac:dyDescent="0.2">
      <c r="A544" s="35"/>
      <c r="B544" s="46"/>
      <c r="C544" s="1"/>
      <c r="D544" s="1"/>
      <c r="E544" s="1"/>
      <c r="F544" s="47"/>
    </row>
    <row r="545" spans="1:6" s="44" customFormat="1" x14ac:dyDescent="0.2">
      <c r="A545" s="35"/>
      <c r="B545" s="46"/>
      <c r="C545" s="1"/>
      <c r="D545" s="1"/>
      <c r="E545" s="1"/>
      <c r="F545" s="47"/>
    </row>
    <row r="546" spans="1:6" s="44" customFormat="1" x14ac:dyDescent="0.2">
      <c r="A546" s="35"/>
      <c r="B546" s="46"/>
      <c r="C546" s="1"/>
      <c r="D546" s="1"/>
      <c r="E546" s="1"/>
      <c r="F546" s="47"/>
    </row>
    <row r="547" spans="1:6" s="44" customFormat="1" x14ac:dyDescent="0.2">
      <c r="A547" s="35"/>
      <c r="B547" s="46"/>
      <c r="C547" s="1"/>
      <c r="D547" s="1"/>
      <c r="E547" s="1"/>
      <c r="F547" s="47"/>
    </row>
    <row r="548" spans="1:6" s="44" customFormat="1" x14ac:dyDescent="0.2">
      <c r="A548" s="35"/>
      <c r="B548" s="46"/>
      <c r="C548" s="1"/>
      <c r="D548" s="1"/>
      <c r="E548" s="1"/>
      <c r="F548" s="47"/>
    </row>
    <row r="549" spans="1:6" s="44" customFormat="1" x14ac:dyDescent="0.2">
      <c r="A549" s="35"/>
      <c r="B549" s="46"/>
      <c r="C549" s="1"/>
      <c r="D549" s="1"/>
      <c r="E549" s="1"/>
      <c r="F549" s="47"/>
    </row>
    <row r="550" spans="1:6" s="44" customFormat="1" x14ac:dyDescent="0.2">
      <c r="A550" s="35"/>
      <c r="B550" s="46"/>
      <c r="C550" s="1"/>
      <c r="D550" s="1"/>
      <c r="E550" s="1"/>
      <c r="F550" s="47"/>
    </row>
    <row r="551" spans="1:6" s="44" customFormat="1" x14ac:dyDescent="0.2">
      <c r="A551" s="35"/>
      <c r="B551" s="46"/>
      <c r="C551" s="1"/>
      <c r="D551" s="1"/>
      <c r="E551" s="1"/>
      <c r="F551" s="47"/>
    </row>
    <row r="552" spans="1:6" s="44" customFormat="1" x14ac:dyDescent="0.2">
      <c r="A552" s="35"/>
      <c r="B552" s="46"/>
      <c r="C552" s="1"/>
      <c r="D552" s="1"/>
      <c r="E552" s="1"/>
      <c r="F552" s="47"/>
    </row>
    <row r="553" spans="1:6" s="44" customFormat="1" x14ac:dyDescent="0.2">
      <c r="A553" s="35"/>
      <c r="B553" s="46"/>
      <c r="C553" s="1"/>
      <c r="D553" s="1"/>
      <c r="E553" s="1"/>
      <c r="F553" s="47"/>
    </row>
    <row r="554" spans="1:6" s="44" customFormat="1" x14ac:dyDescent="0.2">
      <c r="A554" s="35"/>
      <c r="B554" s="46"/>
      <c r="C554" s="1"/>
      <c r="D554" s="1"/>
      <c r="E554" s="1"/>
      <c r="F554" s="47"/>
    </row>
    <row r="555" spans="1:6" s="44" customFormat="1" x14ac:dyDescent="0.2">
      <c r="A555" s="35"/>
      <c r="B555" s="46"/>
      <c r="C555" s="1"/>
      <c r="D555" s="1"/>
      <c r="E555" s="1"/>
      <c r="F555" s="47"/>
    </row>
    <row r="556" spans="1:6" s="44" customFormat="1" x14ac:dyDescent="0.2">
      <c r="A556" s="35"/>
      <c r="B556" s="46"/>
      <c r="C556" s="1"/>
      <c r="D556" s="1"/>
      <c r="E556" s="1"/>
      <c r="F556" s="47"/>
    </row>
    <row r="557" spans="1:6" s="44" customFormat="1" x14ac:dyDescent="0.2">
      <c r="A557" s="35"/>
      <c r="B557" s="46"/>
      <c r="C557" s="1"/>
      <c r="D557" s="1"/>
      <c r="E557" s="1"/>
      <c r="F557" s="47"/>
    </row>
    <row r="558" spans="1:6" s="44" customFormat="1" x14ac:dyDescent="0.2">
      <c r="A558" s="35"/>
      <c r="B558" s="46"/>
      <c r="C558" s="1"/>
      <c r="D558" s="1"/>
      <c r="E558" s="1"/>
      <c r="F558" s="47"/>
    </row>
    <row r="559" spans="1:6" s="44" customFormat="1" x14ac:dyDescent="0.2">
      <c r="A559" s="35"/>
      <c r="B559" s="46"/>
      <c r="C559" s="1"/>
      <c r="D559" s="1"/>
      <c r="E559" s="1"/>
      <c r="F559" s="47"/>
    </row>
    <row r="560" spans="1:6" s="44" customFormat="1" x14ac:dyDescent="0.2">
      <c r="A560" s="35"/>
      <c r="B560" s="46"/>
      <c r="C560" s="1"/>
      <c r="D560" s="1"/>
      <c r="E560" s="1"/>
      <c r="F560" s="47"/>
    </row>
    <row r="561" spans="1:6" s="44" customFormat="1" x14ac:dyDescent="0.2">
      <c r="A561" s="35"/>
      <c r="B561" s="46"/>
      <c r="C561" s="1"/>
      <c r="D561" s="1"/>
      <c r="E561" s="1"/>
      <c r="F561" s="47"/>
    </row>
    <row r="562" spans="1:6" s="44" customFormat="1" x14ac:dyDescent="0.2">
      <c r="A562" s="35"/>
      <c r="B562" s="46"/>
      <c r="C562" s="1"/>
      <c r="D562" s="1"/>
      <c r="E562" s="1"/>
      <c r="F562" s="47"/>
    </row>
    <row r="563" spans="1:6" s="44" customFormat="1" x14ac:dyDescent="0.2">
      <c r="A563" s="35"/>
      <c r="B563" s="46"/>
      <c r="C563" s="1"/>
      <c r="D563" s="1"/>
      <c r="E563" s="1"/>
      <c r="F563" s="47"/>
    </row>
    <row r="564" spans="1:6" s="44" customFormat="1" x14ac:dyDescent="0.2">
      <c r="A564" s="35"/>
      <c r="B564" s="46"/>
      <c r="C564" s="1"/>
      <c r="D564" s="1"/>
      <c r="E564" s="1"/>
      <c r="F564" s="47"/>
    </row>
    <row r="565" spans="1:6" s="44" customFormat="1" x14ac:dyDescent="0.2">
      <c r="A565" s="35"/>
      <c r="B565" s="46"/>
      <c r="C565" s="1"/>
      <c r="D565" s="1"/>
      <c r="E565" s="1"/>
      <c r="F565" s="47"/>
    </row>
    <row r="566" spans="1:6" s="44" customFormat="1" x14ac:dyDescent="0.2">
      <c r="A566" s="35"/>
      <c r="B566" s="46"/>
      <c r="C566" s="1"/>
      <c r="D566" s="1"/>
      <c r="E566" s="1"/>
      <c r="F566" s="47"/>
    </row>
    <row r="567" spans="1:6" s="44" customFormat="1" x14ac:dyDescent="0.2">
      <c r="A567" s="35"/>
      <c r="B567" s="46"/>
      <c r="C567" s="1"/>
      <c r="D567" s="1"/>
      <c r="E567" s="1"/>
      <c r="F567" s="47"/>
    </row>
    <row r="568" spans="1:6" s="44" customFormat="1" x14ac:dyDescent="0.2">
      <c r="A568" s="35"/>
      <c r="B568" s="46"/>
      <c r="C568" s="1"/>
      <c r="D568" s="1"/>
      <c r="E568" s="1"/>
      <c r="F568" s="47"/>
    </row>
    <row r="569" spans="1:6" s="44" customFormat="1" x14ac:dyDescent="0.2">
      <c r="A569" s="35"/>
      <c r="B569" s="46"/>
      <c r="C569" s="1"/>
      <c r="D569" s="1"/>
      <c r="E569" s="1"/>
      <c r="F569" s="47"/>
    </row>
    <row r="570" spans="1:6" s="44" customFormat="1" x14ac:dyDescent="0.2">
      <c r="A570" s="35"/>
      <c r="B570" s="46"/>
      <c r="C570" s="1"/>
      <c r="D570" s="1"/>
      <c r="E570" s="1"/>
      <c r="F570" s="47"/>
    </row>
    <row r="571" spans="1:6" s="44" customFormat="1" x14ac:dyDescent="0.2">
      <c r="A571" s="35"/>
      <c r="B571" s="46"/>
      <c r="C571" s="1"/>
      <c r="D571" s="1"/>
      <c r="E571" s="1"/>
      <c r="F571" s="47"/>
    </row>
    <row r="572" spans="1:6" s="44" customFormat="1" x14ac:dyDescent="0.2">
      <c r="A572" s="35"/>
      <c r="B572" s="46"/>
      <c r="C572" s="1"/>
      <c r="D572" s="1"/>
      <c r="E572" s="1"/>
      <c r="F572" s="47"/>
    </row>
    <row r="573" spans="1:6" s="44" customFormat="1" x14ac:dyDescent="0.2">
      <c r="A573" s="35"/>
      <c r="B573" s="46"/>
      <c r="C573" s="1"/>
      <c r="D573" s="1"/>
      <c r="E573" s="1"/>
      <c r="F573" s="47"/>
    </row>
    <row r="574" spans="1:6" s="44" customFormat="1" x14ac:dyDescent="0.2">
      <c r="A574" s="35"/>
      <c r="B574" s="46"/>
      <c r="C574" s="1"/>
      <c r="D574" s="1"/>
      <c r="E574" s="1"/>
      <c r="F574" s="47"/>
    </row>
    <row r="575" spans="1:6" s="44" customFormat="1" x14ac:dyDescent="0.2">
      <c r="A575" s="35"/>
      <c r="B575" s="46"/>
      <c r="C575" s="1"/>
      <c r="D575" s="1"/>
      <c r="E575" s="1"/>
      <c r="F575" s="47"/>
    </row>
    <row r="576" spans="1:6" s="44" customFormat="1" x14ac:dyDescent="0.2">
      <c r="A576" s="35"/>
      <c r="B576" s="46"/>
      <c r="C576" s="1"/>
      <c r="D576" s="1"/>
      <c r="E576" s="1"/>
      <c r="F576" s="47"/>
    </row>
    <row r="577" spans="1:6" s="44" customFormat="1" x14ac:dyDescent="0.2">
      <c r="A577" s="35"/>
      <c r="B577" s="46"/>
      <c r="C577" s="1"/>
      <c r="D577" s="1"/>
      <c r="E577" s="1"/>
      <c r="F577" s="47"/>
    </row>
    <row r="578" spans="1:6" s="44" customFormat="1" x14ac:dyDescent="0.2">
      <c r="A578" s="35"/>
      <c r="B578" s="46"/>
      <c r="C578" s="1"/>
      <c r="D578" s="1"/>
      <c r="E578" s="1"/>
      <c r="F578" s="47"/>
    </row>
    <row r="579" spans="1:6" s="44" customFormat="1" x14ac:dyDescent="0.2">
      <c r="A579" s="35"/>
      <c r="B579" s="46"/>
      <c r="C579" s="1"/>
      <c r="D579" s="1"/>
      <c r="E579" s="1"/>
      <c r="F579" s="47"/>
    </row>
    <row r="580" spans="1:6" s="44" customFormat="1" x14ac:dyDescent="0.2">
      <c r="A580" s="35"/>
      <c r="B580" s="46"/>
      <c r="C580" s="1"/>
      <c r="D580" s="1"/>
      <c r="E580" s="1"/>
      <c r="F580" s="47"/>
    </row>
    <row r="581" spans="1:6" s="44" customFormat="1" x14ac:dyDescent="0.2">
      <c r="A581" s="35"/>
      <c r="B581" s="46"/>
      <c r="C581" s="1"/>
      <c r="D581" s="1"/>
      <c r="E581" s="1"/>
      <c r="F581" s="47"/>
    </row>
    <row r="582" spans="1:6" s="44" customFormat="1" x14ac:dyDescent="0.2">
      <c r="A582" s="35"/>
      <c r="B582" s="46"/>
      <c r="C582" s="1"/>
      <c r="D582" s="1"/>
      <c r="E582" s="1"/>
      <c r="F582" s="47"/>
    </row>
    <row r="583" spans="1:6" s="44" customFormat="1" x14ac:dyDescent="0.2">
      <c r="A583" s="35"/>
      <c r="B583" s="46"/>
      <c r="C583" s="1"/>
      <c r="D583" s="1"/>
      <c r="E583" s="1"/>
      <c r="F583" s="47"/>
    </row>
    <row r="584" spans="1:6" s="44" customFormat="1" x14ac:dyDescent="0.2">
      <c r="A584" s="35"/>
      <c r="B584" s="46"/>
      <c r="C584" s="1"/>
      <c r="D584" s="1"/>
      <c r="E584" s="1"/>
      <c r="F584" s="47"/>
    </row>
    <row r="585" spans="1:6" s="44" customFormat="1" x14ac:dyDescent="0.2">
      <c r="A585" s="35"/>
      <c r="B585" s="46"/>
      <c r="C585" s="1"/>
      <c r="D585" s="1"/>
      <c r="E585" s="1"/>
      <c r="F585" s="47"/>
    </row>
    <row r="586" spans="1:6" s="44" customFormat="1" x14ac:dyDescent="0.2">
      <c r="A586" s="35"/>
      <c r="B586" s="46"/>
      <c r="C586" s="1"/>
      <c r="D586" s="1"/>
      <c r="E586" s="1"/>
      <c r="F586" s="47"/>
    </row>
    <row r="587" spans="1:6" s="44" customFormat="1" x14ac:dyDescent="0.2">
      <c r="A587" s="35"/>
      <c r="B587" s="46"/>
      <c r="C587" s="1"/>
      <c r="D587" s="1"/>
      <c r="E587" s="1"/>
      <c r="F587" s="47"/>
    </row>
    <row r="588" spans="1:6" s="44" customFormat="1" x14ac:dyDescent="0.2">
      <c r="A588" s="35"/>
      <c r="B588" s="46"/>
      <c r="C588" s="1"/>
      <c r="D588" s="1"/>
      <c r="E588" s="1"/>
      <c r="F588" s="47"/>
    </row>
    <row r="589" spans="1:6" s="44" customFormat="1" x14ac:dyDescent="0.2">
      <c r="A589" s="35"/>
      <c r="B589" s="46"/>
      <c r="C589" s="1"/>
      <c r="D589" s="1"/>
      <c r="E589" s="1"/>
      <c r="F589" s="47"/>
    </row>
    <row r="590" spans="1:6" s="44" customFormat="1" x14ac:dyDescent="0.2">
      <c r="A590" s="35"/>
      <c r="B590" s="46"/>
      <c r="C590" s="1"/>
      <c r="D590" s="1"/>
      <c r="E590" s="1"/>
      <c r="F590" s="47"/>
    </row>
    <row r="591" spans="1:6" s="44" customFormat="1" x14ac:dyDescent="0.2">
      <c r="A591" s="35"/>
      <c r="B591" s="46"/>
      <c r="C591" s="1"/>
      <c r="D591" s="1"/>
      <c r="E591" s="1"/>
      <c r="F591" s="47"/>
    </row>
    <row r="592" spans="1:6" s="44" customFormat="1" x14ac:dyDescent="0.2">
      <c r="A592" s="35"/>
      <c r="B592" s="46"/>
      <c r="C592" s="1"/>
      <c r="D592" s="1"/>
      <c r="E592" s="1"/>
      <c r="F592" s="47"/>
    </row>
    <row r="593" spans="1:6" s="44" customFormat="1" x14ac:dyDescent="0.2">
      <c r="A593" s="35"/>
      <c r="B593" s="46"/>
      <c r="C593" s="1"/>
      <c r="D593" s="1"/>
      <c r="E593" s="1"/>
      <c r="F593" s="47"/>
    </row>
    <row r="594" spans="1:6" s="44" customFormat="1" x14ac:dyDescent="0.2">
      <c r="A594" s="35"/>
      <c r="B594" s="46"/>
      <c r="C594" s="1"/>
      <c r="D594" s="1"/>
      <c r="E594" s="1"/>
      <c r="F594" s="47"/>
    </row>
    <row r="595" spans="1:6" s="44" customFormat="1" x14ac:dyDescent="0.2">
      <c r="A595" s="35"/>
      <c r="B595" s="46"/>
      <c r="C595" s="1"/>
      <c r="D595" s="1"/>
      <c r="E595" s="1"/>
      <c r="F595" s="47"/>
    </row>
    <row r="596" spans="1:6" s="44" customFormat="1" x14ac:dyDescent="0.2">
      <c r="A596" s="35"/>
      <c r="B596" s="46"/>
      <c r="C596" s="1"/>
      <c r="D596" s="1"/>
      <c r="E596" s="1"/>
      <c r="F596" s="47"/>
    </row>
    <row r="597" spans="1:6" s="44" customFormat="1" x14ac:dyDescent="0.2">
      <c r="A597" s="35"/>
      <c r="B597" s="46"/>
      <c r="C597" s="1"/>
      <c r="D597" s="1"/>
      <c r="E597" s="1"/>
      <c r="F597" s="47"/>
    </row>
    <row r="598" spans="1:6" s="44" customFormat="1" x14ac:dyDescent="0.2">
      <c r="A598" s="35"/>
      <c r="B598" s="46"/>
      <c r="C598" s="1"/>
      <c r="D598" s="1"/>
      <c r="E598" s="1"/>
      <c r="F598" s="47"/>
    </row>
    <row r="599" spans="1:6" s="44" customFormat="1" x14ac:dyDescent="0.2">
      <c r="A599" s="35"/>
      <c r="B599" s="46"/>
      <c r="C599" s="1"/>
      <c r="D599" s="1"/>
      <c r="E599" s="1"/>
      <c r="F599" s="47"/>
    </row>
    <row r="600" spans="1:6" s="44" customFormat="1" x14ac:dyDescent="0.2">
      <c r="A600" s="35"/>
      <c r="B600" s="46"/>
      <c r="C600" s="1"/>
      <c r="D600" s="1"/>
      <c r="E600" s="1"/>
      <c r="F600" s="47"/>
    </row>
    <row r="601" spans="1:6" s="44" customFormat="1" x14ac:dyDescent="0.2">
      <c r="A601" s="35"/>
      <c r="B601" s="46"/>
      <c r="C601" s="1"/>
      <c r="D601" s="1"/>
      <c r="E601" s="1"/>
      <c r="F601" s="47"/>
    </row>
    <row r="602" spans="1:6" s="44" customFormat="1" x14ac:dyDescent="0.2">
      <c r="A602" s="35"/>
      <c r="B602" s="46"/>
      <c r="C602" s="1"/>
      <c r="D602" s="1"/>
      <c r="E602" s="1"/>
      <c r="F602" s="47"/>
    </row>
    <row r="603" spans="1:6" s="44" customFormat="1" x14ac:dyDescent="0.2">
      <c r="A603" s="35"/>
      <c r="B603" s="46"/>
      <c r="C603" s="1"/>
      <c r="D603" s="1"/>
      <c r="E603" s="1"/>
      <c r="F603" s="47"/>
    </row>
    <row r="604" spans="1:6" s="44" customFormat="1" x14ac:dyDescent="0.2">
      <c r="A604" s="35"/>
      <c r="B604" s="46"/>
      <c r="C604" s="1"/>
      <c r="D604" s="1"/>
      <c r="E604" s="1"/>
      <c r="F604" s="47"/>
    </row>
    <row r="605" spans="1:6" s="44" customFormat="1" x14ac:dyDescent="0.2">
      <c r="A605" s="35"/>
      <c r="B605" s="46"/>
      <c r="C605" s="1"/>
      <c r="D605" s="1"/>
      <c r="E605" s="1"/>
      <c r="F605" s="47"/>
    </row>
    <row r="606" spans="1:6" s="44" customFormat="1" x14ac:dyDescent="0.2">
      <c r="A606" s="35"/>
      <c r="B606" s="46"/>
      <c r="C606" s="1"/>
      <c r="D606" s="1"/>
      <c r="E606" s="1"/>
      <c r="F606" s="47"/>
    </row>
    <row r="607" spans="1:6" s="44" customFormat="1" x14ac:dyDescent="0.2">
      <c r="A607" s="35"/>
      <c r="B607" s="46"/>
      <c r="C607" s="1"/>
      <c r="D607" s="1"/>
      <c r="E607" s="1"/>
      <c r="F607" s="47"/>
    </row>
    <row r="608" spans="1:6" s="44" customFormat="1" x14ac:dyDescent="0.2">
      <c r="A608" s="35"/>
      <c r="B608" s="46"/>
      <c r="C608" s="1"/>
      <c r="D608" s="1"/>
      <c r="E608" s="1"/>
      <c r="F608" s="47"/>
    </row>
    <row r="609" spans="1:6" s="44" customFormat="1" x14ac:dyDescent="0.2">
      <c r="A609" s="35"/>
      <c r="B609" s="46"/>
      <c r="C609" s="1"/>
      <c r="D609" s="1"/>
      <c r="E609" s="1"/>
      <c r="F609" s="47"/>
    </row>
    <row r="610" spans="1:6" s="44" customFormat="1" x14ac:dyDescent="0.2">
      <c r="A610" s="35"/>
      <c r="B610" s="46"/>
      <c r="C610" s="1"/>
      <c r="D610" s="1"/>
      <c r="E610" s="1"/>
      <c r="F610" s="47"/>
    </row>
    <row r="611" spans="1:6" s="44" customFormat="1" x14ac:dyDescent="0.2">
      <c r="A611" s="35"/>
      <c r="B611" s="46"/>
      <c r="C611" s="1"/>
      <c r="D611" s="1"/>
      <c r="E611" s="1"/>
      <c r="F611" s="47"/>
    </row>
    <row r="612" spans="1:6" s="44" customFormat="1" x14ac:dyDescent="0.2">
      <c r="A612" s="35"/>
      <c r="B612" s="46"/>
      <c r="C612" s="1"/>
      <c r="D612" s="1"/>
      <c r="E612" s="1"/>
      <c r="F612" s="47"/>
    </row>
    <row r="613" spans="1:6" s="44" customFormat="1" x14ac:dyDescent="0.2">
      <c r="A613" s="35"/>
      <c r="B613" s="46"/>
      <c r="C613" s="1"/>
      <c r="D613" s="1"/>
      <c r="E613" s="1"/>
      <c r="F613" s="47"/>
    </row>
    <row r="614" spans="1:6" s="44" customFormat="1" x14ac:dyDescent="0.2">
      <c r="A614" s="35"/>
      <c r="B614" s="46"/>
      <c r="C614" s="1"/>
      <c r="D614" s="1"/>
      <c r="E614" s="1"/>
      <c r="F614" s="47"/>
    </row>
    <row r="615" spans="1:6" s="44" customFormat="1" x14ac:dyDescent="0.2">
      <c r="A615" s="35"/>
      <c r="B615" s="46"/>
      <c r="C615" s="1"/>
      <c r="D615" s="1"/>
      <c r="E615" s="1"/>
      <c r="F615" s="47"/>
    </row>
    <row r="616" spans="1:6" s="44" customFormat="1" x14ac:dyDescent="0.2">
      <c r="A616" s="35"/>
      <c r="B616" s="46"/>
      <c r="C616" s="1"/>
      <c r="D616" s="1"/>
      <c r="E616" s="1"/>
      <c r="F616" s="47"/>
    </row>
    <row r="617" spans="1:6" s="44" customFormat="1" x14ac:dyDescent="0.2">
      <c r="A617" s="35"/>
      <c r="B617" s="46"/>
      <c r="C617" s="1"/>
      <c r="D617" s="1"/>
      <c r="E617" s="1"/>
      <c r="F617" s="47"/>
    </row>
    <row r="618" spans="1:6" s="44" customFormat="1" x14ac:dyDescent="0.2">
      <c r="A618" s="35"/>
      <c r="B618" s="46"/>
      <c r="C618" s="1"/>
      <c r="D618" s="1"/>
      <c r="E618" s="1"/>
      <c r="F618" s="47"/>
    </row>
    <row r="619" spans="1:6" s="44" customFormat="1" x14ac:dyDescent="0.2">
      <c r="A619" s="35"/>
      <c r="B619" s="46"/>
      <c r="C619" s="1"/>
      <c r="D619" s="1"/>
      <c r="E619" s="1"/>
      <c r="F619" s="47"/>
    </row>
    <row r="620" spans="1:6" s="44" customFormat="1" x14ac:dyDescent="0.2">
      <c r="A620" s="35"/>
      <c r="B620" s="46"/>
      <c r="C620" s="1"/>
      <c r="D620" s="1"/>
      <c r="E620" s="1"/>
      <c r="F620" s="47"/>
    </row>
    <row r="621" spans="1:6" s="44" customFormat="1" x14ac:dyDescent="0.2">
      <c r="A621" s="35"/>
      <c r="B621" s="46"/>
      <c r="C621" s="1"/>
      <c r="D621" s="1"/>
      <c r="E621" s="1"/>
      <c r="F621" s="47"/>
    </row>
    <row r="622" spans="1:6" s="44" customFormat="1" x14ac:dyDescent="0.2">
      <c r="A622" s="35"/>
      <c r="B622" s="46"/>
      <c r="C622" s="1"/>
      <c r="D622" s="1"/>
      <c r="E622" s="1"/>
      <c r="F622" s="47"/>
    </row>
    <row r="623" spans="1:6" s="44" customFormat="1" x14ac:dyDescent="0.2">
      <c r="A623" s="35"/>
      <c r="B623" s="46"/>
      <c r="C623" s="1"/>
      <c r="D623" s="1"/>
      <c r="E623" s="1"/>
      <c r="F623" s="47"/>
    </row>
    <row r="624" spans="1:6" s="44" customFormat="1" x14ac:dyDescent="0.2">
      <c r="A624" s="35"/>
      <c r="B624" s="46"/>
      <c r="C624" s="1"/>
      <c r="D624" s="1"/>
      <c r="E624" s="1"/>
      <c r="F624" s="47"/>
    </row>
    <row r="625" spans="1:6" s="44" customFormat="1" x14ac:dyDescent="0.2">
      <c r="A625" s="35"/>
      <c r="B625" s="46"/>
      <c r="C625" s="1"/>
      <c r="D625" s="1"/>
      <c r="E625" s="1"/>
      <c r="F625" s="47"/>
    </row>
    <row r="626" spans="1:6" s="44" customFormat="1" x14ac:dyDescent="0.2">
      <c r="A626" s="35"/>
      <c r="B626" s="46"/>
      <c r="C626" s="1"/>
      <c r="D626" s="1"/>
      <c r="E626" s="1"/>
      <c r="F626" s="47"/>
    </row>
    <row r="627" spans="1:6" s="44" customFormat="1" x14ac:dyDescent="0.2">
      <c r="A627" s="35"/>
      <c r="B627" s="46"/>
      <c r="C627" s="1"/>
      <c r="D627" s="1"/>
      <c r="E627" s="1"/>
      <c r="F627" s="47"/>
    </row>
    <row r="628" spans="1:6" s="44" customFormat="1" x14ac:dyDescent="0.2">
      <c r="A628" s="35"/>
      <c r="B628" s="46"/>
      <c r="C628" s="1"/>
      <c r="D628" s="1"/>
      <c r="E628" s="1"/>
      <c r="F628" s="47"/>
    </row>
    <row r="629" spans="1:6" s="44" customFormat="1" x14ac:dyDescent="0.2">
      <c r="A629" s="35"/>
      <c r="B629" s="46"/>
      <c r="C629" s="1"/>
      <c r="D629" s="1"/>
      <c r="E629" s="1"/>
      <c r="F629" s="47"/>
    </row>
    <row r="630" spans="1:6" s="44" customFormat="1" x14ac:dyDescent="0.2">
      <c r="A630" s="35"/>
      <c r="B630" s="46"/>
      <c r="C630" s="1"/>
      <c r="D630" s="1"/>
      <c r="E630" s="1"/>
      <c r="F630" s="47"/>
    </row>
    <row r="631" spans="1:6" s="44" customFormat="1" x14ac:dyDescent="0.2">
      <c r="A631" s="35"/>
      <c r="B631" s="46"/>
      <c r="C631" s="1"/>
      <c r="D631" s="1"/>
      <c r="E631" s="1"/>
      <c r="F631" s="47"/>
    </row>
    <row r="632" spans="1:6" s="44" customFormat="1" x14ac:dyDescent="0.2">
      <c r="A632" s="35"/>
      <c r="B632" s="46"/>
      <c r="C632" s="1"/>
      <c r="D632" s="1"/>
      <c r="E632" s="1"/>
      <c r="F632" s="47"/>
    </row>
    <row r="633" spans="1:6" s="44" customFormat="1" x14ac:dyDescent="0.2">
      <c r="A633" s="35"/>
      <c r="B633" s="46"/>
      <c r="C633" s="1"/>
      <c r="D633" s="1"/>
      <c r="E633" s="1"/>
      <c r="F633" s="47"/>
    </row>
    <row r="634" spans="1:6" s="44" customFormat="1" x14ac:dyDescent="0.2">
      <c r="A634" s="35"/>
      <c r="B634" s="46"/>
      <c r="C634" s="1"/>
      <c r="D634" s="1"/>
      <c r="E634" s="1"/>
      <c r="F634" s="47"/>
    </row>
    <row r="635" spans="1:6" s="44" customFormat="1" x14ac:dyDescent="0.2">
      <c r="A635" s="35"/>
      <c r="B635" s="46"/>
      <c r="C635" s="1"/>
      <c r="D635" s="1"/>
      <c r="E635" s="1"/>
      <c r="F635" s="47"/>
    </row>
    <row r="636" spans="1:6" s="44" customFormat="1" x14ac:dyDescent="0.2">
      <c r="A636" s="35"/>
      <c r="B636" s="46"/>
      <c r="C636" s="1"/>
      <c r="D636" s="1"/>
      <c r="E636" s="1"/>
      <c r="F636" s="47"/>
    </row>
    <row r="637" spans="1:6" s="44" customFormat="1" x14ac:dyDescent="0.2">
      <c r="A637" s="35"/>
      <c r="B637" s="46"/>
      <c r="C637" s="1"/>
      <c r="D637" s="1"/>
      <c r="E637" s="1"/>
      <c r="F637" s="47"/>
    </row>
    <row r="638" spans="1:6" s="44" customFormat="1" x14ac:dyDescent="0.2">
      <c r="A638" s="35"/>
      <c r="B638" s="46"/>
      <c r="C638" s="1"/>
      <c r="D638" s="1"/>
      <c r="E638" s="1"/>
      <c r="F638" s="47"/>
    </row>
    <row r="639" spans="1:6" s="44" customFormat="1" x14ac:dyDescent="0.2">
      <c r="A639" s="35"/>
      <c r="B639" s="46"/>
      <c r="C639" s="1"/>
      <c r="D639" s="1"/>
      <c r="E639" s="1"/>
      <c r="F639" s="47"/>
    </row>
    <row r="640" spans="1:6" s="44" customFormat="1" x14ac:dyDescent="0.2">
      <c r="A640" s="35"/>
      <c r="B640" s="46"/>
      <c r="C640" s="1"/>
      <c r="D640" s="1"/>
      <c r="E640" s="1"/>
      <c r="F640" s="47"/>
    </row>
    <row r="641" spans="1:6" s="44" customFormat="1" x14ac:dyDescent="0.2">
      <c r="A641" s="35"/>
      <c r="B641" s="46"/>
      <c r="C641" s="1"/>
      <c r="D641" s="1"/>
      <c r="E641" s="1"/>
      <c r="F641" s="47"/>
    </row>
    <row r="642" spans="1:6" s="44" customFormat="1" x14ac:dyDescent="0.2">
      <c r="A642" s="35"/>
      <c r="B642" s="46"/>
      <c r="C642" s="1"/>
      <c r="D642" s="1"/>
      <c r="E642" s="1"/>
      <c r="F642" s="47"/>
    </row>
    <row r="643" spans="1:6" s="44" customFormat="1" x14ac:dyDescent="0.2">
      <c r="A643" s="35"/>
      <c r="B643" s="46"/>
      <c r="C643" s="1"/>
      <c r="D643" s="1"/>
      <c r="E643" s="1"/>
      <c r="F643" s="47"/>
    </row>
    <row r="644" spans="1:6" s="44" customFormat="1" x14ac:dyDescent="0.2">
      <c r="A644" s="35"/>
      <c r="B644" s="46"/>
      <c r="C644" s="1"/>
      <c r="D644" s="1"/>
      <c r="E644" s="1"/>
      <c r="F644" s="47"/>
    </row>
    <row r="645" spans="1:6" s="44" customFormat="1" x14ac:dyDescent="0.2">
      <c r="A645" s="35"/>
      <c r="B645" s="46"/>
      <c r="C645" s="1"/>
      <c r="D645" s="1"/>
      <c r="E645" s="1"/>
      <c r="F645" s="47"/>
    </row>
    <row r="646" spans="1:6" s="44" customFormat="1" x14ac:dyDescent="0.2">
      <c r="A646" s="35"/>
      <c r="B646" s="46"/>
      <c r="C646" s="1"/>
      <c r="D646" s="1"/>
      <c r="E646" s="1"/>
      <c r="F646" s="47"/>
    </row>
    <row r="647" spans="1:6" s="44" customFormat="1" x14ac:dyDescent="0.2">
      <c r="A647" s="35"/>
      <c r="B647" s="46"/>
      <c r="C647" s="1"/>
      <c r="D647" s="1"/>
      <c r="E647" s="1"/>
      <c r="F647" s="47"/>
    </row>
    <row r="648" spans="1:6" s="44" customFormat="1" x14ac:dyDescent="0.2">
      <c r="A648" s="35"/>
      <c r="B648" s="46"/>
      <c r="C648" s="1"/>
      <c r="D648" s="1"/>
      <c r="E648" s="1"/>
      <c r="F648" s="47"/>
    </row>
    <row r="649" spans="1:6" s="44" customFormat="1" x14ac:dyDescent="0.2">
      <c r="A649" s="35"/>
      <c r="B649" s="46"/>
      <c r="C649" s="1"/>
      <c r="D649" s="1"/>
      <c r="E649" s="1"/>
      <c r="F649" s="47"/>
    </row>
    <row r="650" spans="1:6" s="44" customFormat="1" x14ac:dyDescent="0.2">
      <c r="A650" s="35"/>
      <c r="B650" s="46"/>
      <c r="C650" s="1"/>
      <c r="D650" s="1"/>
      <c r="E650" s="1"/>
      <c r="F650" s="47"/>
    </row>
    <row r="651" spans="1:6" s="44" customFormat="1" x14ac:dyDescent="0.2">
      <c r="A651" s="35"/>
      <c r="B651" s="46"/>
      <c r="C651" s="1"/>
      <c r="D651" s="1"/>
      <c r="E651" s="1"/>
      <c r="F651" s="47"/>
    </row>
    <row r="652" spans="1:6" s="44" customFormat="1" x14ac:dyDescent="0.2">
      <c r="A652" s="35"/>
      <c r="B652" s="46"/>
      <c r="C652" s="1"/>
      <c r="D652" s="1"/>
      <c r="E652" s="1"/>
      <c r="F652" s="47"/>
    </row>
    <row r="653" spans="1:6" s="44" customFormat="1" x14ac:dyDescent="0.2">
      <c r="A653" s="35"/>
      <c r="B653" s="46"/>
      <c r="C653" s="1"/>
      <c r="D653" s="1"/>
      <c r="E653" s="1"/>
      <c r="F653" s="47"/>
    </row>
    <row r="654" spans="1:6" s="44" customFormat="1" x14ac:dyDescent="0.2">
      <c r="A654" s="35"/>
      <c r="B654" s="46"/>
      <c r="C654" s="1"/>
      <c r="D654" s="1"/>
      <c r="E654" s="1"/>
      <c r="F654" s="47"/>
    </row>
    <row r="655" spans="1:6" s="44" customFormat="1" x14ac:dyDescent="0.2">
      <c r="A655" s="35"/>
      <c r="B655" s="46"/>
      <c r="C655" s="1"/>
      <c r="D655" s="1"/>
      <c r="E655" s="1"/>
      <c r="F655" s="47"/>
    </row>
    <row r="656" spans="1:6" s="44" customFormat="1" x14ac:dyDescent="0.2">
      <c r="A656" s="35"/>
      <c r="B656" s="46"/>
      <c r="C656" s="1"/>
      <c r="D656" s="1"/>
      <c r="E656" s="1"/>
      <c r="F656" s="47"/>
    </row>
    <row r="657" spans="1:6" s="44" customFormat="1" x14ac:dyDescent="0.2">
      <c r="A657" s="35"/>
      <c r="B657" s="46"/>
      <c r="C657" s="1"/>
      <c r="D657" s="1"/>
      <c r="E657" s="1"/>
      <c r="F657" s="47"/>
    </row>
    <row r="658" spans="1:6" s="44" customFormat="1" x14ac:dyDescent="0.2">
      <c r="A658" s="35"/>
      <c r="B658" s="46"/>
      <c r="C658" s="1"/>
      <c r="D658" s="1"/>
      <c r="E658" s="1"/>
      <c r="F658" s="47"/>
    </row>
    <row r="659" spans="1:6" s="44" customFormat="1" x14ac:dyDescent="0.2">
      <c r="A659" s="35"/>
      <c r="B659" s="46"/>
      <c r="C659" s="1"/>
      <c r="D659" s="1"/>
      <c r="E659" s="1"/>
      <c r="F659" s="47"/>
    </row>
    <row r="660" spans="1:6" s="44" customFormat="1" x14ac:dyDescent="0.2">
      <c r="A660" s="35"/>
      <c r="B660" s="46"/>
      <c r="C660" s="1"/>
      <c r="D660" s="1"/>
      <c r="E660" s="1"/>
      <c r="F660" s="47"/>
    </row>
    <row r="661" spans="1:6" s="44" customFormat="1" x14ac:dyDescent="0.2">
      <c r="A661" s="35"/>
      <c r="B661" s="46"/>
      <c r="C661" s="1"/>
      <c r="D661" s="1"/>
      <c r="E661" s="1"/>
      <c r="F661" s="47"/>
    </row>
    <row r="662" spans="1:6" s="44" customFormat="1" x14ac:dyDescent="0.2">
      <c r="A662" s="35"/>
      <c r="B662" s="46"/>
      <c r="C662" s="1"/>
      <c r="D662" s="1"/>
      <c r="E662" s="1"/>
      <c r="F662" s="47"/>
    </row>
    <row r="663" spans="1:6" s="44" customFormat="1" x14ac:dyDescent="0.2">
      <c r="A663" s="35"/>
      <c r="B663" s="46"/>
      <c r="C663" s="1"/>
      <c r="D663" s="1"/>
      <c r="E663" s="1"/>
      <c r="F663" s="47"/>
    </row>
    <row r="664" spans="1:6" s="44" customFormat="1" x14ac:dyDescent="0.2">
      <c r="A664" s="35"/>
      <c r="B664" s="46"/>
      <c r="C664" s="1"/>
      <c r="D664" s="1"/>
      <c r="E664" s="1"/>
      <c r="F664" s="47"/>
    </row>
    <row r="665" spans="1:6" s="44" customFormat="1" x14ac:dyDescent="0.2">
      <c r="A665" s="35"/>
      <c r="B665" s="46"/>
      <c r="C665" s="1"/>
      <c r="D665" s="1"/>
      <c r="E665" s="1"/>
      <c r="F665" s="47"/>
    </row>
    <row r="666" spans="1:6" s="44" customFormat="1" x14ac:dyDescent="0.2">
      <c r="A666" s="35"/>
      <c r="B666" s="46"/>
      <c r="C666" s="1"/>
      <c r="D666" s="1"/>
      <c r="E666" s="1"/>
      <c r="F666" s="47"/>
    </row>
    <row r="667" spans="1:6" s="44" customFormat="1" x14ac:dyDescent="0.2">
      <c r="A667" s="35"/>
      <c r="B667" s="46"/>
      <c r="C667" s="1"/>
      <c r="D667" s="1"/>
      <c r="E667" s="1"/>
      <c r="F667" s="47"/>
    </row>
    <row r="668" spans="1:6" s="44" customFormat="1" x14ac:dyDescent="0.2">
      <c r="A668" s="35"/>
      <c r="B668" s="46"/>
      <c r="C668" s="1"/>
      <c r="D668" s="1"/>
      <c r="E668" s="1"/>
      <c r="F668" s="47"/>
    </row>
    <row r="669" spans="1:6" s="44" customFormat="1" x14ac:dyDescent="0.2">
      <c r="A669" s="35"/>
      <c r="B669" s="46"/>
      <c r="C669" s="1"/>
      <c r="D669" s="1"/>
      <c r="E669" s="1"/>
      <c r="F669" s="47"/>
    </row>
    <row r="670" spans="1:6" s="44" customFormat="1" x14ac:dyDescent="0.2">
      <c r="A670" s="35"/>
      <c r="B670" s="46"/>
      <c r="C670" s="1"/>
      <c r="D670" s="1"/>
      <c r="E670" s="1"/>
      <c r="F670" s="47"/>
    </row>
    <row r="671" spans="1:6" s="44" customFormat="1" x14ac:dyDescent="0.2">
      <c r="A671" s="35"/>
      <c r="B671" s="46"/>
      <c r="C671" s="1"/>
      <c r="D671" s="1"/>
      <c r="E671" s="1"/>
      <c r="F671" s="47"/>
    </row>
    <row r="672" spans="1:6" s="44" customFormat="1" x14ac:dyDescent="0.2">
      <c r="A672" s="35"/>
      <c r="B672" s="46"/>
      <c r="C672" s="1"/>
      <c r="D672" s="1"/>
      <c r="E672" s="1"/>
      <c r="F672" s="47"/>
    </row>
    <row r="673" spans="1:6" s="44" customFormat="1" x14ac:dyDescent="0.2">
      <c r="A673" s="35"/>
      <c r="B673" s="46"/>
      <c r="C673" s="1"/>
      <c r="D673" s="1"/>
      <c r="E673" s="1"/>
      <c r="F673" s="47"/>
    </row>
    <row r="674" spans="1:6" s="44" customFormat="1" x14ac:dyDescent="0.2">
      <c r="A674" s="35"/>
      <c r="B674" s="46"/>
      <c r="C674" s="1"/>
      <c r="D674" s="1"/>
      <c r="E674" s="1"/>
      <c r="F674" s="47"/>
    </row>
    <row r="675" spans="1:6" s="44" customFormat="1" x14ac:dyDescent="0.2">
      <c r="A675" s="35"/>
      <c r="B675" s="46"/>
      <c r="C675" s="1"/>
      <c r="D675" s="1"/>
      <c r="E675" s="1"/>
      <c r="F675" s="47"/>
    </row>
    <row r="676" spans="1:6" s="44" customFormat="1" x14ac:dyDescent="0.2">
      <c r="A676" s="35"/>
      <c r="B676" s="46"/>
      <c r="C676" s="1"/>
      <c r="D676" s="1"/>
      <c r="E676" s="1"/>
      <c r="F676" s="47"/>
    </row>
    <row r="677" spans="1:6" s="44" customFormat="1" x14ac:dyDescent="0.2">
      <c r="A677" s="35"/>
      <c r="B677" s="46"/>
      <c r="C677" s="1"/>
      <c r="D677" s="1"/>
      <c r="E677" s="1"/>
      <c r="F677" s="47"/>
    </row>
    <row r="678" spans="1:6" s="44" customFormat="1" x14ac:dyDescent="0.2">
      <c r="A678" s="35"/>
      <c r="B678" s="46"/>
      <c r="C678" s="1"/>
      <c r="D678" s="1"/>
      <c r="E678" s="1"/>
      <c r="F678" s="47"/>
    </row>
    <row r="679" spans="1:6" s="44" customFormat="1" x14ac:dyDescent="0.2">
      <c r="A679" s="35"/>
      <c r="B679" s="46"/>
      <c r="C679" s="1"/>
      <c r="D679" s="1"/>
      <c r="E679" s="1"/>
      <c r="F679" s="47"/>
    </row>
    <row r="680" spans="1:6" s="44" customFormat="1" x14ac:dyDescent="0.2">
      <c r="A680" s="35"/>
      <c r="B680" s="46"/>
      <c r="C680" s="1"/>
      <c r="D680" s="1"/>
      <c r="E680" s="1"/>
      <c r="F680" s="47"/>
    </row>
    <row r="681" spans="1:6" s="44" customFormat="1" x14ac:dyDescent="0.2">
      <c r="A681" s="35"/>
      <c r="B681" s="46"/>
      <c r="C681" s="1"/>
      <c r="D681" s="1"/>
      <c r="E681" s="1"/>
      <c r="F681" s="47"/>
    </row>
    <row r="682" spans="1:6" s="44" customFormat="1" x14ac:dyDescent="0.2">
      <c r="A682" s="35"/>
      <c r="B682" s="46"/>
      <c r="C682" s="1"/>
      <c r="D682" s="1"/>
      <c r="E682" s="1"/>
      <c r="F682" s="47"/>
    </row>
    <row r="683" spans="1:6" s="44" customFormat="1" x14ac:dyDescent="0.2">
      <c r="A683" s="35"/>
      <c r="B683" s="46"/>
      <c r="C683" s="1"/>
      <c r="D683" s="1"/>
      <c r="E683" s="1"/>
      <c r="F683" s="47"/>
    </row>
    <row r="684" spans="1:6" s="44" customFormat="1" x14ac:dyDescent="0.2">
      <c r="A684" s="35"/>
      <c r="B684" s="46"/>
      <c r="C684" s="1"/>
      <c r="D684" s="1"/>
      <c r="E684" s="1"/>
      <c r="F684" s="47"/>
    </row>
    <row r="685" spans="1:6" s="44" customFormat="1" x14ac:dyDescent="0.2">
      <c r="A685" s="35"/>
      <c r="B685" s="46"/>
      <c r="C685" s="1"/>
      <c r="D685" s="1"/>
      <c r="E685" s="1"/>
      <c r="F685" s="47"/>
    </row>
    <row r="686" spans="1:6" s="44" customFormat="1" x14ac:dyDescent="0.2">
      <c r="A686" s="35"/>
      <c r="B686" s="46"/>
      <c r="C686" s="1"/>
      <c r="D686" s="1"/>
      <c r="E686" s="1"/>
      <c r="F686" s="47"/>
    </row>
    <row r="687" spans="1:6" s="44" customFormat="1" x14ac:dyDescent="0.2">
      <c r="A687" s="35"/>
      <c r="B687" s="46"/>
      <c r="C687" s="1"/>
      <c r="D687" s="1"/>
      <c r="E687" s="1"/>
      <c r="F687" s="47"/>
    </row>
    <row r="688" spans="1:6" s="44" customFormat="1" x14ac:dyDescent="0.2">
      <c r="A688" s="35"/>
      <c r="B688" s="46"/>
      <c r="C688" s="1"/>
      <c r="D688" s="1"/>
      <c r="E688" s="1"/>
      <c r="F688" s="47"/>
    </row>
    <row r="689" spans="1:6" s="44" customFormat="1" x14ac:dyDescent="0.2">
      <c r="A689" s="35"/>
      <c r="B689" s="46"/>
      <c r="C689" s="1"/>
      <c r="D689" s="1"/>
      <c r="E689" s="1"/>
      <c r="F689" s="47"/>
    </row>
    <row r="690" spans="1:6" s="44" customFormat="1" x14ac:dyDescent="0.2">
      <c r="A690" s="35"/>
      <c r="B690" s="46"/>
      <c r="C690" s="1"/>
      <c r="D690" s="1"/>
      <c r="E690" s="1"/>
      <c r="F690" s="47"/>
    </row>
    <row r="691" spans="1:6" s="44" customFormat="1" x14ac:dyDescent="0.2">
      <c r="A691" s="35"/>
      <c r="B691" s="46"/>
      <c r="C691" s="1"/>
      <c r="D691" s="1"/>
      <c r="E691" s="1"/>
      <c r="F691" s="47"/>
    </row>
    <row r="692" spans="1:6" s="44" customFormat="1" x14ac:dyDescent="0.2">
      <c r="A692" s="35"/>
      <c r="B692" s="46"/>
      <c r="C692" s="1"/>
      <c r="D692" s="1"/>
      <c r="E692" s="1"/>
      <c r="F692" s="47"/>
    </row>
    <row r="693" spans="1:6" s="44" customFormat="1" x14ac:dyDescent="0.2">
      <c r="A693" s="35"/>
      <c r="B693" s="46"/>
      <c r="C693" s="1"/>
      <c r="D693" s="1"/>
      <c r="E693" s="1"/>
      <c r="F693" s="47"/>
    </row>
    <row r="694" spans="1:6" s="44" customFormat="1" x14ac:dyDescent="0.2">
      <c r="A694" s="35"/>
      <c r="B694" s="46"/>
      <c r="C694" s="1"/>
      <c r="D694" s="1"/>
      <c r="E694" s="1"/>
      <c r="F694" s="47"/>
    </row>
    <row r="695" spans="1:6" s="44" customFormat="1" x14ac:dyDescent="0.2">
      <c r="A695" s="35"/>
      <c r="B695" s="46"/>
      <c r="C695" s="1"/>
      <c r="D695" s="1"/>
      <c r="E695" s="1"/>
      <c r="F695" s="47"/>
    </row>
    <row r="696" spans="1:6" s="44" customFormat="1" x14ac:dyDescent="0.2">
      <c r="A696" s="35"/>
      <c r="B696" s="46"/>
      <c r="C696" s="1"/>
      <c r="D696" s="1"/>
      <c r="E696" s="1"/>
      <c r="F696" s="47"/>
    </row>
    <row r="697" spans="1:6" s="44" customFormat="1" x14ac:dyDescent="0.2">
      <c r="A697" s="35"/>
      <c r="B697" s="46"/>
      <c r="C697" s="1"/>
      <c r="D697" s="1"/>
      <c r="E697" s="1"/>
      <c r="F697" s="47"/>
    </row>
    <row r="698" spans="1:6" s="44" customFormat="1" x14ac:dyDescent="0.2">
      <c r="A698" s="35"/>
      <c r="B698" s="46"/>
      <c r="C698" s="1"/>
      <c r="D698" s="1"/>
      <c r="E698" s="1"/>
      <c r="F698" s="47"/>
    </row>
    <row r="699" spans="1:6" s="44" customFormat="1" x14ac:dyDescent="0.2">
      <c r="A699" s="35"/>
      <c r="B699" s="46"/>
      <c r="C699" s="1"/>
      <c r="D699" s="1"/>
      <c r="E699" s="1"/>
      <c r="F699" s="47"/>
    </row>
    <row r="700" spans="1:6" s="44" customFormat="1" x14ac:dyDescent="0.2">
      <c r="A700" s="35"/>
      <c r="B700" s="46"/>
      <c r="C700" s="1"/>
      <c r="D700" s="1"/>
      <c r="E700" s="1"/>
      <c r="F700" s="47"/>
    </row>
    <row r="701" spans="1:6" s="44" customFormat="1" x14ac:dyDescent="0.2">
      <c r="A701" s="35"/>
      <c r="B701" s="46"/>
      <c r="C701" s="1"/>
      <c r="D701" s="1"/>
      <c r="E701" s="1"/>
      <c r="F701" s="47"/>
    </row>
    <row r="702" spans="1:6" s="44" customFormat="1" x14ac:dyDescent="0.2">
      <c r="A702" s="35"/>
      <c r="B702" s="46"/>
      <c r="C702" s="1"/>
      <c r="D702" s="1"/>
      <c r="E702" s="1"/>
      <c r="F702" s="47"/>
    </row>
    <row r="703" spans="1:6" s="44" customFormat="1" x14ac:dyDescent="0.2">
      <c r="A703" s="35"/>
      <c r="B703" s="46"/>
      <c r="C703" s="1"/>
      <c r="D703" s="1"/>
      <c r="E703" s="1"/>
      <c r="F703" s="47"/>
    </row>
    <row r="704" spans="1:6" s="44" customFormat="1" x14ac:dyDescent="0.2">
      <c r="A704" s="35"/>
      <c r="B704" s="46"/>
      <c r="C704" s="1"/>
      <c r="D704" s="1"/>
      <c r="E704" s="1"/>
      <c r="F704" s="47"/>
    </row>
    <row r="705" spans="1:6" s="44" customFormat="1" x14ac:dyDescent="0.2">
      <c r="A705" s="35"/>
      <c r="B705" s="46"/>
      <c r="C705" s="1"/>
      <c r="D705" s="1"/>
      <c r="E705" s="1"/>
      <c r="F705" s="47"/>
    </row>
    <row r="706" spans="1:6" s="44" customFormat="1" x14ac:dyDescent="0.2">
      <c r="A706" s="35"/>
      <c r="B706" s="46"/>
      <c r="C706" s="1"/>
      <c r="D706" s="1"/>
      <c r="E706" s="1"/>
      <c r="F706" s="47"/>
    </row>
    <row r="707" spans="1:6" s="44" customFormat="1" x14ac:dyDescent="0.2">
      <c r="A707" s="35"/>
      <c r="B707" s="46"/>
      <c r="C707" s="1"/>
      <c r="D707" s="1"/>
      <c r="E707" s="1"/>
      <c r="F707" s="47"/>
    </row>
    <row r="708" spans="1:6" s="44" customFormat="1" x14ac:dyDescent="0.2">
      <c r="A708" s="35"/>
      <c r="B708" s="46"/>
      <c r="C708" s="1"/>
      <c r="D708" s="1"/>
      <c r="E708" s="1"/>
      <c r="F708" s="47"/>
    </row>
    <row r="709" spans="1:6" s="44" customFormat="1" x14ac:dyDescent="0.2">
      <c r="A709" s="35"/>
      <c r="B709" s="46"/>
      <c r="C709" s="1"/>
      <c r="D709" s="1"/>
      <c r="E709" s="1"/>
      <c r="F709" s="47"/>
    </row>
    <row r="710" spans="1:6" s="44" customFormat="1" x14ac:dyDescent="0.2">
      <c r="A710" s="35"/>
      <c r="B710" s="46"/>
      <c r="C710" s="1"/>
      <c r="D710" s="1"/>
      <c r="E710" s="1"/>
      <c r="F710" s="47"/>
    </row>
    <row r="711" spans="1:6" s="44" customFormat="1" x14ac:dyDescent="0.2">
      <c r="A711" s="35"/>
      <c r="B711" s="46"/>
      <c r="C711" s="1"/>
      <c r="D711" s="1"/>
      <c r="E711" s="1"/>
      <c r="F711" s="47"/>
    </row>
    <row r="712" spans="1:6" s="44" customFormat="1" x14ac:dyDescent="0.2">
      <c r="A712" s="35"/>
      <c r="B712" s="46"/>
      <c r="C712" s="1"/>
      <c r="D712" s="1"/>
      <c r="E712" s="1"/>
      <c r="F712" s="47"/>
    </row>
    <row r="713" spans="1:6" s="44" customFormat="1" x14ac:dyDescent="0.2">
      <c r="A713" s="35"/>
      <c r="B713" s="46"/>
      <c r="C713" s="1"/>
      <c r="D713" s="1"/>
      <c r="E713" s="1"/>
      <c r="F713" s="47"/>
    </row>
    <row r="714" spans="1:6" s="44" customFormat="1" x14ac:dyDescent="0.2">
      <c r="A714" s="35"/>
      <c r="B714" s="46"/>
      <c r="C714" s="1"/>
      <c r="D714" s="1"/>
      <c r="E714" s="1"/>
      <c r="F714" s="47"/>
    </row>
    <row r="715" spans="1:6" s="44" customFormat="1" x14ac:dyDescent="0.2">
      <c r="A715" s="35"/>
      <c r="B715" s="46"/>
      <c r="C715" s="1"/>
      <c r="D715" s="1"/>
      <c r="E715" s="1"/>
      <c r="F715" s="47"/>
    </row>
    <row r="716" spans="1:6" s="44" customFormat="1" x14ac:dyDescent="0.2">
      <c r="A716" s="35"/>
      <c r="B716" s="46"/>
      <c r="C716" s="1"/>
      <c r="D716" s="1"/>
      <c r="E716" s="1"/>
      <c r="F716" s="47"/>
    </row>
    <row r="717" spans="1:6" s="44" customFormat="1" x14ac:dyDescent="0.2">
      <c r="A717" s="35"/>
      <c r="B717" s="46"/>
      <c r="C717" s="1"/>
      <c r="D717" s="1"/>
      <c r="E717" s="1"/>
      <c r="F717" s="47"/>
    </row>
    <row r="718" spans="1:6" s="44" customFormat="1" x14ac:dyDescent="0.2">
      <c r="A718" s="35"/>
      <c r="B718" s="46"/>
      <c r="C718" s="1"/>
      <c r="D718" s="1"/>
      <c r="E718" s="1"/>
      <c r="F718" s="47"/>
    </row>
    <row r="719" spans="1:6" s="44" customFormat="1" x14ac:dyDescent="0.2">
      <c r="A719" s="35"/>
      <c r="B719" s="46"/>
      <c r="C719" s="1"/>
      <c r="D719" s="1"/>
      <c r="E719" s="1"/>
      <c r="F719" s="47"/>
    </row>
    <row r="720" spans="1:6" s="44" customFormat="1" x14ac:dyDescent="0.2">
      <c r="A720" s="35"/>
      <c r="B720" s="46"/>
      <c r="C720" s="1"/>
      <c r="D720" s="1"/>
      <c r="E720" s="1"/>
      <c r="F720" s="47"/>
    </row>
    <row r="721" spans="1:6" s="44" customFormat="1" x14ac:dyDescent="0.2">
      <c r="A721" s="35"/>
      <c r="B721" s="46"/>
      <c r="C721" s="1"/>
      <c r="D721" s="1"/>
      <c r="E721" s="1"/>
      <c r="F721" s="47"/>
    </row>
    <row r="722" spans="1:6" s="44" customFormat="1" x14ac:dyDescent="0.2">
      <c r="A722" s="35"/>
      <c r="B722" s="46"/>
      <c r="C722" s="1"/>
      <c r="D722" s="1"/>
      <c r="E722" s="1"/>
      <c r="F722" s="47"/>
    </row>
    <row r="723" spans="1:6" s="44" customFormat="1" x14ac:dyDescent="0.2">
      <c r="A723" s="35"/>
      <c r="B723" s="46"/>
      <c r="C723" s="1"/>
      <c r="D723" s="1"/>
      <c r="E723" s="1"/>
      <c r="F723" s="47"/>
    </row>
    <row r="724" spans="1:6" s="44" customFormat="1" x14ac:dyDescent="0.2">
      <c r="A724" s="35"/>
      <c r="B724" s="46"/>
      <c r="C724" s="1"/>
      <c r="D724" s="1"/>
      <c r="E724" s="1"/>
      <c r="F724" s="47"/>
    </row>
    <row r="725" spans="1:6" s="44" customFormat="1" x14ac:dyDescent="0.2">
      <c r="A725" s="35"/>
      <c r="B725" s="46"/>
      <c r="C725" s="1"/>
      <c r="D725" s="1"/>
      <c r="E725" s="1"/>
      <c r="F725" s="47"/>
    </row>
    <row r="726" spans="1:6" s="44" customFormat="1" x14ac:dyDescent="0.2">
      <c r="A726" s="35"/>
      <c r="B726" s="46"/>
      <c r="C726" s="1"/>
      <c r="D726" s="1"/>
      <c r="E726" s="1"/>
      <c r="F726" s="47"/>
    </row>
    <row r="727" spans="1:6" s="44" customFormat="1" x14ac:dyDescent="0.2">
      <c r="A727" s="35"/>
      <c r="B727" s="46"/>
      <c r="C727" s="1"/>
      <c r="D727" s="1"/>
      <c r="E727" s="1"/>
      <c r="F727" s="47"/>
    </row>
    <row r="728" spans="1:6" s="44" customFormat="1" x14ac:dyDescent="0.2">
      <c r="A728" s="35"/>
      <c r="B728" s="46"/>
      <c r="C728" s="1"/>
      <c r="D728" s="1"/>
      <c r="E728" s="1"/>
      <c r="F728" s="47"/>
    </row>
    <row r="729" spans="1:6" s="44" customFormat="1" x14ac:dyDescent="0.2">
      <c r="A729" s="35"/>
      <c r="B729" s="46"/>
      <c r="C729" s="1"/>
      <c r="D729" s="1"/>
      <c r="E729" s="1"/>
      <c r="F729" s="47"/>
    </row>
    <row r="730" spans="1:6" s="44" customFormat="1" x14ac:dyDescent="0.2">
      <c r="A730" s="35"/>
      <c r="B730" s="46"/>
      <c r="C730" s="1"/>
      <c r="D730" s="1"/>
      <c r="E730" s="1"/>
      <c r="F730" s="47"/>
    </row>
    <row r="731" spans="1:6" s="44" customFormat="1" x14ac:dyDescent="0.2">
      <c r="A731" s="35"/>
      <c r="B731" s="46"/>
      <c r="C731" s="1"/>
      <c r="D731" s="1"/>
      <c r="E731" s="1"/>
      <c r="F731" s="47"/>
    </row>
    <row r="732" spans="1:6" s="44" customFormat="1" x14ac:dyDescent="0.2">
      <c r="A732" s="35"/>
      <c r="B732" s="46"/>
      <c r="C732" s="1"/>
      <c r="D732" s="1"/>
      <c r="E732" s="1"/>
      <c r="F732" s="47"/>
    </row>
    <row r="733" spans="1:6" s="44" customFormat="1" x14ac:dyDescent="0.2">
      <c r="A733" s="35"/>
      <c r="B733" s="46"/>
      <c r="C733" s="1"/>
      <c r="D733" s="1"/>
      <c r="E733" s="1"/>
      <c r="F733" s="47"/>
    </row>
    <row r="734" spans="1:6" s="44" customFormat="1" x14ac:dyDescent="0.2">
      <c r="A734" s="35"/>
      <c r="B734" s="46"/>
      <c r="C734" s="1"/>
      <c r="D734" s="1"/>
      <c r="E734" s="1"/>
      <c r="F734" s="47"/>
    </row>
    <row r="735" spans="1:6" s="44" customFormat="1" x14ac:dyDescent="0.2">
      <c r="A735" s="35"/>
      <c r="B735" s="46"/>
      <c r="C735" s="1"/>
      <c r="D735" s="1"/>
      <c r="E735" s="1"/>
      <c r="F735" s="47"/>
    </row>
    <row r="736" spans="1:6" s="44" customFormat="1" x14ac:dyDescent="0.2">
      <c r="A736" s="35"/>
      <c r="B736" s="46"/>
      <c r="C736" s="1"/>
      <c r="D736" s="1"/>
      <c r="E736" s="1"/>
      <c r="F736" s="47"/>
    </row>
    <row r="737" spans="1:6" s="44" customFormat="1" x14ac:dyDescent="0.2">
      <c r="A737" s="35"/>
      <c r="B737" s="46"/>
      <c r="C737" s="1"/>
      <c r="D737" s="1"/>
      <c r="E737" s="1"/>
      <c r="F737" s="47"/>
    </row>
    <row r="738" spans="1:6" s="44" customFormat="1" x14ac:dyDescent="0.2">
      <c r="A738" s="35"/>
      <c r="B738" s="46"/>
      <c r="C738" s="1"/>
      <c r="D738" s="1"/>
      <c r="E738" s="1"/>
      <c r="F738" s="47"/>
    </row>
    <row r="739" spans="1:6" s="44" customFormat="1" x14ac:dyDescent="0.2">
      <c r="A739" s="35"/>
      <c r="B739" s="46"/>
      <c r="C739" s="1"/>
      <c r="D739" s="1"/>
      <c r="E739" s="1"/>
      <c r="F739" s="47"/>
    </row>
    <row r="740" spans="1:6" s="44" customFormat="1" x14ac:dyDescent="0.2">
      <c r="A740" s="35"/>
      <c r="B740" s="46"/>
      <c r="C740" s="1"/>
      <c r="D740" s="1"/>
      <c r="E740" s="1"/>
      <c r="F740" s="47"/>
    </row>
    <row r="741" spans="1:6" s="44" customFormat="1" x14ac:dyDescent="0.2">
      <c r="A741" s="35"/>
      <c r="B741" s="46"/>
      <c r="C741" s="1"/>
      <c r="D741" s="1"/>
      <c r="E741" s="1"/>
      <c r="F741" s="47"/>
    </row>
    <row r="742" spans="1:6" s="44" customFormat="1" x14ac:dyDescent="0.2">
      <c r="A742" s="35"/>
      <c r="B742" s="46"/>
      <c r="C742" s="1"/>
      <c r="D742" s="1"/>
      <c r="E742" s="1"/>
      <c r="F742" s="47"/>
    </row>
    <row r="743" spans="1:6" s="44" customFormat="1" x14ac:dyDescent="0.2">
      <c r="A743" s="35"/>
      <c r="B743" s="46"/>
      <c r="C743" s="1"/>
      <c r="D743" s="1"/>
      <c r="E743" s="1"/>
      <c r="F743" s="47"/>
    </row>
    <row r="744" spans="1:6" s="44" customFormat="1" x14ac:dyDescent="0.2">
      <c r="A744" s="35"/>
      <c r="B744" s="46"/>
      <c r="C744" s="1"/>
      <c r="D744" s="1"/>
      <c r="E744" s="1"/>
      <c r="F744" s="47"/>
    </row>
    <row r="745" spans="1:6" s="44" customFormat="1" x14ac:dyDescent="0.2">
      <c r="A745" s="35"/>
      <c r="B745" s="46"/>
      <c r="C745" s="1"/>
      <c r="D745" s="1"/>
      <c r="E745" s="1"/>
      <c r="F745" s="47"/>
    </row>
    <row r="746" spans="1:6" s="44" customFormat="1" x14ac:dyDescent="0.2">
      <c r="A746" s="35"/>
      <c r="B746" s="46"/>
      <c r="C746" s="1"/>
      <c r="D746" s="1"/>
      <c r="E746" s="1"/>
      <c r="F746" s="47"/>
    </row>
    <row r="747" spans="1:6" s="44" customFormat="1" x14ac:dyDescent="0.2">
      <c r="A747" s="35"/>
      <c r="B747" s="46"/>
      <c r="C747" s="1"/>
      <c r="D747" s="1"/>
      <c r="E747" s="1"/>
      <c r="F747" s="47"/>
    </row>
    <row r="748" spans="1:6" s="44" customFormat="1" x14ac:dyDescent="0.2">
      <c r="A748" s="35"/>
      <c r="B748" s="46"/>
      <c r="C748" s="1"/>
      <c r="D748" s="1"/>
      <c r="E748" s="1"/>
      <c r="F748" s="47"/>
    </row>
    <row r="749" spans="1:6" s="44" customFormat="1" x14ac:dyDescent="0.2">
      <c r="A749" s="35"/>
      <c r="B749" s="46"/>
      <c r="C749" s="1"/>
      <c r="D749" s="1"/>
      <c r="E749" s="1"/>
      <c r="F749" s="47"/>
    </row>
    <row r="750" spans="1:6" s="44" customFormat="1" x14ac:dyDescent="0.2">
      <c r="A750" s="35"/>
      <c r="B750" s="46"/>
      <c r="C750" s="1"/>
      <c r="D750" s="1"/>
      <c r="E750" s="1"/>
      <c r="F750" s="47"/>
    </row>
    <row r="751" spans="1:6" s="44" customFormat="1" x14ac:dyDescent="0.2">
      <c r="A751" s="35"/>
      <c r="B751" s="46"/>
      <c r="C751" s="1"/>
      <c r="D751" s="1"/>
      <c r="E751" s="1"/>
      <c r="F751" s="47"/>
    </row>
    <row r="752" spans="1:6" s="44" customFormat="1" x14ac:dyDescent="0.2">
      <c r="A752" s="35"/>
      <c r="B752" s="46"/>
      <c r="C752" s="1"/>
      <c r="D752" s="1"/>
      <c r="E752" s="1"/>
      <c r="F752" s="47"/>
    </row>
    <row r="753" spans="1:6" s="44" customFormat="1" x14ac:dyDescent="0.2">
      <c r="A753" s="35"/>
      <c r="B753" s="46"/>
      <c r="C753" s="1"/>
      <c r="D753" s="1"/>
      <c r="E753" s="1"/>
      <c r="F753" s="47"/>
    </row>
    <row r="754" spans="1:6" s="44" customFormat="1" x14ac:dyDescent="0.2">
      <c r="A754" s="35"/>
      <c r="B754" s="46"/>
      <c r="C754" s="1"/>
      <c r="D754" s="1"/>
      <c r="E754" s="1"/>
      <c r="F754" s="47"/>
    </row>
    <row r="755" spans="1:6" s="44" customFormat="1" x14ac:dyDescent="0.2">
      <c r="A755" s="35"/>
      <c r="B755" s="46"/>
      <c r="C755" s="1"/>
      <c r="D755" s="1"/>
      <c r="E755" s="1"/>
      <c r="F755" s="47"/>
    </row>
    <row r="756" spans="1:6" s="44" customFormat="1" x14ac:dyDescent="0.2">
      <c r="A756" s="35"/>
      <c r="B756" s="46"/>
      <c r="C756" s="1"/>
      <c r="D756" s="1"/>
      <c r="E756" s="1"/>
      <c r="F756" s="47"/>
    </row>
    <row r="757" spans="1:6" s="44" customFormat="1" x14ac:dyDescent="0.2">
      <c r="A757" s="35"/>
      <c r="B757" s="46"/>
      <c r="C757" s="1"/>
      <c r="D757" s="1"/>
      <c r="E757" s="1"/>
      <c r="F757" s="47"/>
    </row>
    <row r="758" spans="1:6" s="44" customFormat="1" x14ac:dyDescent="0.2">
      <c r="A758" s="35"/>
      <c r="B758" s="46"/>
      <c r="C758" s="1"/>
      <c r="D758" s="1"/>
      <c r="E758" s="1"/>
      <c r="F758" s="47"/>
    </row>
    <row r="759" spans="1:6" s="44" customFormat="1" x14ac:dyDescent="0.2">
      <c r="A759" s="35"/>
      <c r="B759" s="46"/>
      <c r="C759" s="1"/>
      <c r="D759" s="1"/>
      <c r="E759" s="1"/>
      <c r="F759" s="47"/>
    </row>
    <row r="760" spans="1:6" s="44" customFormat="1" x14ac:dyDescent="0.2">
      <c r="A760" s="35"/>
      <c r="B760" s="46"/>
      <c r="C760" s="1"/>
      <c r="D760" s="1"/>
      <c r="E760" s="1"/>
      <c r="F760" s="47"/>
    </row>
    <row r="761" spans="1:6" s="44" customFormat="1" x14ac:dyDescent="0.2">
      <c r="A761" s="35"/>
      <c r="B761" s="46"/>
      <c r="C761" s="1"/>
      <c r="D761" s="1"/>
      <c r="E761" s="1"/>
      <c r="F761" s="47"/>
    </row>
    <row r="762" spans="1:6" s="44" customFormat="1" x14ac:dyDescent="0.2">
      <c r="A762" s="35"/>
      <c r="B762" s="46"/>
      <c r="C762" s="1"/>
      <c r="D762" s="1"/>
      <c r="E762" s="1"/>
      <c r="F762" s="47"/>
    </row>
    <row r="763" spans="1:6" s="44" customFormat="1" x14ac:dyDescent="0.2">
      <c r="A763" s="35"/>
      <c r="B763" s="46"/>
      <c r="C763" s="1"/>
      <c r="D763" s="1"/>
      <c r="E763" s="1"/>
      <c r="F763" s="47"/>
    </row>
    <row r="764" spans="1:6" s="44" customFormat="1" x14ac:dyDescent="0.2">
      <c r="A764" s="35"/>
      <c r="B764" s="46"/>
      <c r="C764" s="1"/>
      <c r="D764" s="1"/>
      <c r="E764" s="1"/>
      <c r="F764" s="47"/>
    </row>
    <row r="765" spans="1:6" s="44" customFormat="1" x14ac:dyDescent="0.2">
      <c r="A765" s="35"/>
      <c r="B765" s="46"/>
      <c r="C765" s="1"/>
      <c r="D765" s="1"/>
      <c r="E765" s="1"/>
      <c r="F765" s="47"/>
    </row>
    <row r="766" spans="1:6" s="44" customFormat="1" x14ac:dyDescent="0.2">
      <c r="A766" s="35"/>
      <c r="B766" s="46"/>
      <c r="C766" s="1"/>
      <c r="D766" s="1"/>
      <c r="E766" s="1"/>
      <c r="F766" s="47"/>
    </row>
    <row r="767" spans="1:6" s="44" customFormat="1" x14ac:dyDescent="0.2">
      <c r="A767" s="35"/>
      <c r="B767" s="46"/>
      <c r="C767" s="1"/>
      <c r="D767" s="1"/>
      <c r="E767" s="1"/>
      <c r="F767" s="47"/>
    </row>
    <row r="768" spans="1:6" s="44" customFormat="1" x14ac:dyDescent="0.2">
      <c r="A768" s="35"/>
      <c r="B768" s="46"/>
      <c r="C768" s="1"/>
      <c r="D768" s="1"/>
      <c r="E768" s="1"/>
      <c r="F768" s="47"/>
    </row>
    <row r="769" spans="1:6" s="44" customFormat="1" x14ac:dyDescent="0.2">
      <c r="A769" s="35"/>
      <c r="B769" s="46"/>
      <c r="C769" s="1"/>
      <c r="D769" s="1"/>
      <c r="E769" s="1"/>
      <c r="F769" s="47"/>
    </row>
    <row r="770" spans="1:6" s="44" customFormat="1" x14ac:dyDescent="0.2">
      <c r="A770" s="35"/>
      <c r="B770" s="46"/>
      <c r="C770" s="1"/>
      <c r="D770" s="1"/>
      <c r="E770" s="1"/>
      <c r="F770" s="47"/>
    </row>
    <row r="771" spans="1:6" s="44" customFormat="1" x14ac:dyDescent="0.2">
      <c r="A771" s="35"/>
      <c r="B771" s="46"/>
      <c r="C771" s="1"/>
      <c r="D771" s="1"/>
      <c r="E771" s="1"/>
      <c r="F771" s="47"/>
    </row>
    <row r="772" spans="1:6" s="44" customFormat="1" x14ac:dyDescent="0.2">
      <c r="A772" s="35"/>
      <c r="B772" s="46"/>
      <c r="C772" s="1"/>
      <c r="D772" s="1"/>
      <c r="E772" s="1"/>
      <c r="F772" s="47"/>
    </row>
    <row r="773" spans="1:6" s="44" customFormat="1" x14ac:dyDescent="0.2">
      <c r="A773" s="35"/>
      <c r="B773" s="46"/>
      <c r="C773" s="1"/>
      <c r="D773" s="1"/>
      <c r="E773" s="1"/>
      <c r="F773" s="47"/>
    </row>
    <row r="774" spans="1:6" s="44" customFormat="1" x14ac:dyDescent="0.2">
      <c r="A774" s="35"/>
      <c r="B774" s="46"/>
      <c r="C774" s="1"/>
      <c r="D774" s="1"/>
      <c r="E774" s="1"/>
      <c r="F774" s="47"/>
    </row>
    <row r="775" spans="1:6" s="44" customFormat="1" x14ac:dyDescent="0.2">
      <c r="A775" s="35"/>
      <c r="B775" s="46"/>
      <c r="C775" s="1"/>
      <c r="D775" s="1"/>
      <c r="E775" s="1"/>
      <c r="F775" s="47"/>
    </row>
    <row r="776" spans="1:6" s="44" customFormat="1" x14ac:dyDescent="0.2">
      <c r="A776" s="35"/>
      <c r="B776" s="46"/>
      <c r="C776" s="1"/>
      <c r="D776" s="1"/>
      <c r="E776" s="1"/>
      <c r="F776" s="47"/>
    </row>
    <row r="777" spans="1:6" s="44" customFormat="1" x14ac:dyDescent="0.2">
      <c r="A777" s="35"/>
      <c r="B777" s="46"/>
      <c r="C777" s="1"/>
      <c r="D777" s="1"/>
      <c r="E777" s="1"/>
      <c r="F777" s="47"/>
    </row>
    <row r="778" spans="1:6" s="44" customFormat="1" x14ac:dyDescent="0.2">
      <c r="A778" s="35"/>
      <c r="B778" s="46"/>
      <c r="C778" s="1"/>
      <c r="D778" s="1"/>
      <c r="E778" s="1"/>
      <c r="F778" s="47"/>
    </row>
    <row r="779" spans="1:6" s="44" customFormat="1" x14ac:dyDescent="0.2">
      <c r="A779" s="35"/>
      <c r="B779" s="46"/>
      <c r="C779" s="1"/>
      <c r="D779" s="1"/>
      <c r="E779" s="1"/>
      <c r="F779" s="47"/>
    </row>
    <row r="780" spans="1:6" s="44" customFormat="1" x14ac:dyDescent="0.2">
      <c r="A780" s="35"/>
      <c r="B780" s="46"/>
      <c r="C780" s="1"/>
      <c r="D780" s="1"/>
      <c r="E780" s="1"/>
      <c r="F780" s="47"/>
    </row>
    <row r="781" spans="1:6" s="44" customFormat="1" x14ac:dyDescent="0.2">
      <c r="A781" s="35"/>
      <c r="B781" s="46"/>
      <c r="C781" s="1"/>
      <c r="D781" s="1"/>
      <c r="E781" s="1"/>
      <c r="F781" s="47"/>
    </row>
    <row r="782" spans="1:6" s="44" customFormat="1" x14ac:dyDescent="0.2">
      <c r="A782" s="35"/>
      <c r="B782" s="46"/>
      <c r="C782" s="1"/>
      <c r="D782" s="1"/>
      <c r="E782" s="1"/>
      <c r="F782" s="47"/>
    </row>
    <row r="783" spans="1:6" s="44" customFormat="1" x14ac:dyDescent="0.2">
      <c r="A783" s="35"/>
      <c r="B783" s="46"/>
      <c r="C783" s="1"/>
      <c r="D783" s="1"/>
      <c r="E783" s="1"/>
      <c r="F783" s="47"/>
    </row>
    <row r="784" spans="1:6" s="44" customFormat="1" x14ac:dyDescent="0.2">
      <c r="A784" s="35"/>
      <c r="B784" s="46"/>
      <c r="C784" s="1"/>
      <c r="D784" s="1"/>
      <c r="E784" s="1"/>
      <c r="F784" s="47"/>
    </row>
    <row r="785" spans="1:6" s="44" customFormat="1" x14ac:dyDescent="0.2">
      <c r="A785" s="35"/>
      <c r="B785" s="46"/>
      <c r="C785" s="1"/>
      <c r="D785" s="1"/>
      <c r="E785" s="1"/>
      <c r="F785" s="47"/>
    </row>
    <row r="786" spans="1:6" s="44" customFormat="1" x14ac:dyDescent="0.2">
      <c r="A786" s="35"/>
      <c r="B786" s="46"/>
      <c r="C786" s="1"/>
      <c r="D786" s="1"/>
      <c r="E786" s="1"/>
      <c r="F786" s="47"/>
    </row>
    <row r="787" spans="1:6" s="44" customFormat="1" x14ac:dyDescent="0.2">
      <c r="A787" s="35"/>
      <c r="B787" s="46"/>
      <c r="C787" s="1"/>
      <c r="D787" s="1"/>
      <c r="E787" s="1"/>
      <c r="F787" s="47"/>
    </row>
    <row r="788" spans="1:6" s="44" customFormat="1" x14ac:dyDescent="0.2">
      <c r="A788" s="35"/>
      <c r="B788" s="46"/>
      <c r="C788" s="1"/>
      <c r="D788" s="1"/>
      <c r="E788" s="1"/>
      <c r="F788" s="47"/>
    </row>
    <row r="789" spans="1:6" s="44" customFormat="1" x14ac:dyDescent="0.2">
      <c r="A789" s="35"/>
      <c r="B789" s="46"/>
      <c r="C789" s="1"/>
      <c r="D789" s="1"/>
      <c r="E789" s="1"/>
      <c r="F789" s="47"/>
    </row>
    <row r="790" spans="1:6" s="44" customFormat="1" x14ac:dyDescent="0.2">
      <c r="A790" s="35"/>
      <c r="B790" s="46"/>
      <c r="C790" s="1"/>
      <c r="D790" s="1"/>
      <c r="E790" s="1"/>
      <c r="F790" s="47"/>
    </row>
    <row r="791" spans="1:6" s="44" customFormat="1" x14ac:dyDescent="0.2">
      <c r="A791" s="35"/>
      <c r="B791" s="46"/>
      <c r="C791" s="1"/>
      <c r="D791" s="1"/>
      <c r="E791" s="1"/>
      <c r="F791" s="47"/>
    </row>
    <row r="792" spans="1:6" s="44" customFormat="1" x14ac:dyDescent="0.2">
      <c r="A792" s="35"/>
      <c r="B792" s="46"/>
      <c r="C792" s="1"/>
      <c r="D792" s="1"/>
      <c r="E792" s="1"/>
      <c r="F792" s="47"/>
    </row>
    <row r="793" spans="1:6" s="44" customFormat="1" x14ac:dyDescent="0.2">
      <c r="A793" s="35"/>
      <c r="B793" s="46"/>
      <c r="C793" s="1"/>
      <c r="D793" s="1"/>
      <c r="E793" s="1"/>
      <c r="F793" s="47"/>
    </row>
    <row r="794" spans="1:6" s="44" customFormat="1" x14ac:dyDescent="0.2">
      <c r="A794" s="35"/>
      <c r="B794" s="46"/>
      <c r="C794" s="1"/>
      <c r="D794" s="1"/>
      <c r="E794" s="1"/>
      <c r="F794" s="47"/>
    </row>
    <row r="795" spans="1:6" s="44" customFormat="1" x14ac:dyDescent="0.2">
      <c r="A795" s="35"/>
      <c r="B795" s="46"/>
      <c r="C795" s="1"/>
      <c r="D795" s="1"/>
      <c r="E795" s="1"/>
      <c r="F795" s="47"/>
    </row>
    <row r="796" spans="1:6" s="44" customFormat="1" x14ac:dyDescent="0.2">
      <c r="A796" s="35"/>
      <c r="B796" s="46"/>
      <c r="C796" s="1"/>
      <c r="D796" s="1"/>
      <c r="E796" s="1"/>
      <c r="F796" s="47"/>
    </row>
    <row r="797" spans="1:6" s="44" customFormat="1" x14ac:dyDescent="0.2">
      <c r="A797" s="35"/>
      <c r="B797" s="46"/>
      <c r="C797" s="1"/>
      <c r="D797" s="1"/>
      <c r="E797" s="1"/>
      <c r="F797" s="47"/>
    </row>
    <row r="798" spans="1:6" s="44" customFormat="1" x14ac:dyDescent="0.2">
      <c r="A798" s="35"/>
      <c r="B798" s="46"/>
      <c r="C798" s="1"/>
      <c r="D798" s="1"/>
      <c r="E798" s="1"/>
      <c r="F798" s="47"/>
    </row>
    <row r="799" spans="1:6" s="44" customFormat="1" x14ac:dyDescent="0.2">
      <c r="A799" s="35"/>
      <c r="B799" s="46"/>
      <c r="C799" s="1"/>
      <c r="D799" s="1"/>
      <c r="E799" s="1"/>
      <c r="F799" s="47"/>
    </row>
    <row r="800" spans="1:6" s="44" customFormat="1" x14ac:dyDescent="0.2">
      <c r="A800" s="35"/>
      <c r="B800" s="46"/>
      <c r="C800" s="1"/>
      <c r="D800" s="1"/>
      <c r="E800" s="1"/>
      <c r="F800" s="47"/>
    </row>
    <row r="801" spans="1:6" s="44" customFormat="1" x14ac:dyDescent="0.2">
      <c r="A801" s="35"/>
      <c r="B801" s="46"/>
      <c r="C801" s="1"/>
      <c r="D801" s="1"/>
      <c r="E801" s="1"/>
      <c r="F801" s="47"/>
    </row>
    <row r="802" spans="1:6" s="44" customFormat="1" x14ac:dyDescent="0.2">
      <c r="A802" s="35"/>
      <c r="B802" s="46"/>
      <c r="C802" s="1"/>
      <c r="D802" s="1"/>
      <c r="E802" s="1"/>
      <c r="F802" s="47"/>
    </row>
    <row r="803" spans="1:6" s="44" customFormat="1" x14ac:dyDescent="0.2">
      <c r="A803" s="35"/>
      <c r="B803" s="46"/>
      <c r="C803" s="1"/>
      <c r="D803" s="1"/>
      <c r="E803" s="1"/>
      <c r="F803" s="47"/>
    </row>
    <row r="804" spans="1:6" s="44" customFormat="1" x14ac:dyDescent="0.2">
      <c r="A804" s="35"/>
      <c r="B804" s="46"/>
      <c r="C804" s="1"/>
      <c r="D804" s="1"/>
      <c r="E804" s="1"/>
      <c r="F804" s="47"/>
    </row>
    <row r="805" spans="1:6" s="44" customFormat="1" x14ac:dyDescent="0.2">
      <c r="A805" s="35"/>
      <c r="B805" s="46"/>
      <c r="C805" s="1"/>
      <c r="D805" s="1"/>
      <c r="E805" s="1"/>
      <c r="F805" s="47"/>
    </row>
    <row r="806" spans="1:6" s="44" customFormat="1" x14ac:dyDescent="0.2">
      <c r="A806" s="35"/>
      <c r="B806" s="46"/>
      <c r="C806" s="1"/>
      <c r="D806" s="1"/>
      <c r="E806" s="1"/>
      <c r="F806" s="47"/>
    </row>
    <row r="807" spans="1:6" s="44" customFormat="1" x14ac:dyDescent="0.2">
      <c r="A807" s="35"/>
      <c r="B807" s="46"/>
      <c r="C807" s="1"/>
      <c r="D807" s="1"/>
      <c r="E807" s="1"/>
      <c r="F807" s="47"/>
    </row>
    <row r="808" spans="1:6" s="44" customFormat="1" x14ac:dyDescent="0.2">
      <c r="A808" s="35"/>
      <c r="B808" s="46"/>
      <c r="C808" s="1"/>
      <c r="D808" s="1"/>
      <c r="E808" s="1"/>
      <c r="F808" s="47"/>
    </row>
    <row r="809" spans="1:6" s="44" customFormat="1" x14ac:dyDescent="0.2">
      <c r="A809" s="35"/>
      <c r="B809" s="46"/>
      <c r="C809" s="1"/>
      <c r="D809" s="1"/>
      <c r="E809" s="1"/>
      <c r="F809" s="47"/>
    </row>
    <row r="810" spans="1:6" s="44" customFormat="1" x14ac:dyDescent="0.2">
      <c r="A810" s="35"/>
      <c r="B810" s="46"/>
      <c r="C810" s="1"/>
      <c r="D810" s="1"/>
      <c r="E810" s="1"/>
      <c r="F810" s="47"/>
    </row>
    <row r="811" spans="1:6" s="44" customFormat="1" x14ac:dyDescent="0.2">
      <c r="A811" s="35"/>
      <c r="B811" s="46"/>
      <c r="C811" s="1"/>
      <c r="D811" s="1"/>
      <c r="E811" s="1"/>
      <c r="F811" s="47"/>
    </row>
    <row r="812" spans="1:6" s="44" customFormat="1" x14ac:dyDescent="0.2">
      <c r="A812" s="35"/>
      <c r="B812" s="46"/>
      <c r="C812" s="1"/>
      <c r="D812" s="1"/>
      <c r="E812" s="1"/>
      <c r="F812" s="47"/>
    </row>
    <row r="813" spans="1:6" s="44" customFormat="1" x14ac:dyDescent="0.2">
      <c r="A813" s="35"/>
      <c r="B813" s="46"/>
      <c r="C813" s="1"/>
      <c r="D813" s="1"/>
      <c r="E813" s="1"/>
      <c r="F813" s="47"/>
    </row>
    <row r="814" spans="1:6" s="44" customFormat="1" x14ac:dyDescent="0.2">
      <c r="A814" s="35"/>
      <c r="B814" s="46"/>
      <c r="C814" s="1"/>
      <c r="D814" s="1"/>
      <c r="E814" s="1"/>
      <c r="F814" s="47"/>
    </row>
    <row r="815" spans="1:6" s="44" customFormat="1" x14ac:dyDescent="0.2">
      <c r="A815" s="35"/>
      <c r="B815" s="46"/>
      <c r="C815" s="1"/>
      <c r="D815" s="1"/>
      <c r="E815" s="1"/>
      <c r="F815" s="47"/>
    </row>
    <row r="816" spans="1:6" s="44" customFormat="1" x14ac:dyDescent="0.2">
      <c r="A816" s="35"/>
      <c r="B816" s="46"/>
      <c r="C816" s="1"/>
      <c r="D816" s="1"/>
      <c r="E816" s="1"/>
      <c r="F816" s="47"/>
    </row>
    <row r="817" spans="1:6" s="44" customFormat="1" x14ac:dyDescent="0.2">
      <c r="A817" s="35"/>
      <c r="B817" s="46"/>
      <c r="C817" s="1"/>
      <c r="D817" s="1"/>
      <c r="E817" s="1"/>
      <c r="F817" s="47"/>
    </row>
    <row r="818" spans="1:6" s="44" customFormat="1" x14ac:dyDescent="0.2">
      <c r="A818" s="35"/>
      <c r="B818" s="46"/>
      <c r="C818" s="1"/>
      <c r="D818" s="1"/>
      <c r="E818" s="1"/>
      <c r="F818" s="47"/>
    </row>
    <row r="819" spans="1:6" s="44" customFormat="1" x14ac:dyDescent="0.2">
      <c r="A819" s="35"/>
      <c r="B819" s="46"/>
      <c r="C819" s="1"/>
      <c r="D819" s="1"/>
      <c r="E819" s="1"/>
      <c r="F819" s="47"/>
    </row>
    <row r="820" spans="1:6" s="44" customFormat="1" x14ac:dyDescent="0.2">
      <c r="A820" s="35"/>
      <c r="B820" s="46"/>
      <c r="C820" s="1"/>
      <c r="D820" s="1"/>
      <c r="E820" s="1"/>
      <c r="F820" s="47"/>
    </row>
    <row r="821" spans="1:6" s="44" customFormat="1" x14ac:dyDescent="0.2">
      <c r="A821" s="35"/>
      <c r="B821" s="46"/>
      <c r="C821" s="1"/>
      <c r="D821" s="1"/>
      <c r="E821" s="1"/>
      <c r="F821" s="47"/>
    </row>
    <row r="822" spans="1:6" s="44" customFormat="1" x14ac:dyDescent="0.2">
      <c r="A822" s="35"/>
      <c r="B822" s="46"/>
      <c r="C822" s="1"/>
      <c r="D822" s="1"/>
      <c r="E822" s="1"/>
      <c r="F822" s="47"/>
    </row>
    <row r="823" spans="1:6" s="44" customFormat="1" x14ac:dyDescent="0.2">
      <c r="A823" s="35"/>
      <c r="B823" s="46"/>
      <c r="C823" s="1"/>
      <c r="D823" s="1"/>
      <c r="E823" s="1"/>
      <c r="F823" s="47"/>
    </row>
    <row r="824" spans="1:6" s="44" customFormat="1" x14ac:dyDescent="0.2">
      <c r="A824" s="35"/>
      <c r="B824" s="46"/>
      <c r="C824" s="1"/>
      <c r="D824" s="1"/>
      <c r="E824" s="1"/>
      <c r="F824" s="47"/>
    </row>
    <row r="825" spans="1:6" s="44" customFormat="1" x14ac:dyDescent="0.2">
      <c r="A825" s="35"/>
      <c r="B825" s="46"/>
      <c r="C825" s="1"/>
      <c r="D825" s="1"/>
      <c r="E825" s="1"/>
      <c r="F825" s="47"/>
    </row>
    <row r="826" spans="1:6" s="44" customFormat="1" x14ac:dyDescent="0.2">
      <c r="A826" s="35"/>
      <c r="B826" s="46"/>
      <c r="C826" s="1"/>
      <c r="D826" s="1"/>
      <c r="E826" s="1"/>
      <c r="F826" s="47"/>
    </row>
    <row r="827" spans="1:6" s="44" customFormat="1" x14ac:dyDescent="0.2">
      <c r="A827" s="35"/>
      <c r="B827" s="46"/>
      <c r="C827" s="1"/>
      <c r="D827" s="1"/>
      <c r="E827" s="1"/>
      <c r="F827" s="47"/>
    </row>
    <row r="828" spans="1:6" s="44" customFormat="1" x14ac:dyDescent="0.2">
      <c r="A828" s="35"/>
      <c r="B828" s="46"/>
      <c r="C828" s="1"/>
      <c r="D828" s="1"/>
      <c r="E828" s="1"/>
      <c r="F828" s="47"/>
    </row>
    <row r="829" spans="1:6" s="44" customFormat="1" x14ac:dyDescent="0.2">
      <c r="A829" s="35"/>
      <c r="B829" s="46"/>
      <c r="C829" s="1"/>
      <c r="D829" s="1"/>
      <c r="E829" s="1"/>
      <c r="F829" s="47"/>
    </row>
    <row r="830" spans="1:6" s="44" customFormat="1" x14ac:dyDescent="0.2">
      <c r="A830" s="35"/>
      <c r="B830" s="46"/>
      <c r="C830" s="1"/>
      <c r="D830" s="1"/>
      <c r="E830" s="1"/>
      <c r="F830" s="47"/>
    </row>
    <row r="831" spans="1:6" s="44" customFormat="1" x14ac:dyDescent="0.2">
      <c r="A831" s="35"/>
      <c r="B831" s="46"/>
      <c r="C831" s="1"/>
      <c r="D831" s="1"/>
      <c r="E831" s="1"/>
      <c r="F831" s="47"/>
    </row>
    <row r="832" spans="1:6" s="44" customFormat="1" x14ac:dyDescent="0.2">
      <c r="A832" s="35"/>
      <c r="B832" s="46"/>
      <c r="C832" s="1"/>
      <c r="D832" s="1"/>
      <c r="E832" s="1"/>
      <c r="F832" s="47"/>
    </row>
    <row r="833" spans="1:6" s="44" customFormat="1" x14ac:dyDescent="0.2">
      <c r="A833" s="35"/>
      <c r="B833" s="46"/>
      <c r="C833" s="1"/>
      <c r="D833" s="1"/>
      <c r="E833" s="1"/>
      <c r="F833" s="47"/>
    </row>
    <row r="834" spans="1:6" s="44" customFormat="1" x14ac:dyDescent="0.2">
      <c r="A834" s="35"/>
      <c r="B834" s="46"/>
      <c r="C834" s="1"/>
      <c r="D834" s="1"/>
      <c r="E834" s="1"/>
      <c r="F834" s="47"/>
    </row>
    <row r="835" spans="1:6" s="44" customFormat="1" x14ac:dyDescent="0.2">
      <c r="A835" s="35"/>
      <c r="B835" s="46"/>
      <c r="C835" s="1"/>
      <c r="D835" s="1"/>
      <c r="E835" s="1"/>
      <c r="F835" s="47"/>
    </row>
    <row r="836" spans="1:6" s="44" customFormat="1" x14ac:dyDescent="0.2">
      <c r="A836" s="35"/>
      <c r="B836" s="46"/>
      <c r="C836" s="1"/>
      <c r="D836" s="1"/>
      <c r="E836" s="1"/>
      <c r="F836" s="47"/>
    </row>
    <row r="837" spans="1:6" s="44" customFormat="1" x14ac:dyDescent="0.2">
      <c r="A837" s="35"/>
      <c r="B837" s="46"/>
      <c r="C837" s="1"/>
      <c r="D837" s="1"/>
      <c r="E837" s="1"/>
      <c r="F837" s="47"/>
    </row>
    <row r="838" spans="1:6" s="44" customFormat="1" x14ac:dyDescent="0.2">
      <c r="A838" s="35"/>
      <c r="B838" s="46"/>
      <c r="C838" s="1"/>
      <c r="D838" s="1"/>
      <c r="E838" s="1"/>
      <c r="F838" s="47"/>
    </row>
    <row r="839" spans="1:6" s="44" customFormat="1" x14ac:dyDescent="0.2">
      <c r="A839" s="35"/>
      <c r="B839" s="46"/>
      <c r="C839" s="1"/>
      <c r="D839" s="1"/>
      <c r="E839" s="1"/>
      <c r="F839" s="47"/>
    </row>
    <row r="840" spans="1:6" s="44" customFormat="1" x14ac:dyDescent="0.2">
      <c r="A840" s="35"/>
      <c r="B840" s="46"/>
      <c r="C840" s="1"/>
      <c r="D840" s="1"/>
      <c r="E840" s="1"/>
      <c r="F840" s="47"/>
    </row>
    <row r="841" spans="1:6" s="44" customFormat="1" x14ac:dyDescent="0.2">
      <c r="A841" s="35"/>
      <c r="B841" s="46"/>
      <c r="C841" s="1"/>
      <c r="D841" s="1"/>
      <c r="E841" s="1"/>
      <c r="F841" s="47"/>
    </row>
    <row r="842" spans="1:6" s="44" customFormat="1" x14ac:dyDescent="0.2">
      <c r="A842" s="35"/>
      <c r="B842" s="46"/>
      <c r="C842" s="1"/>
      <c r="D842" s="1"/>
      <c r="E842" s="1"/>
      <c r="F842" s="47"/>
    </row>
    <row r="843" spans="1:6" s="44" customFormat="1" x14ac:dyDescent="0.2">
      <c r="A843" s="35"/>
      <c r="B843" s="46"/>
      <c r="C843" s="1"/>
      <c r="D843" s="1"/>
      <c r="E843" s="1"/>
      <c r="F843" s="47"/>
    </row>
    <row r="844" spans="1:6" s="44" customFormat="1" x14ac:dyDescent="0.2">
      <c r="A844" s="35"/>
      <c r="B844" s="46"/>
      <c r="C844" s="1"/>
      <c r="D844" s="1"/>
      <c r="E844" s="1"/>
      <c r="F844" s="47"/>
    </row>
    <row r="845" spans="1:6" s="44" customFormat="1" x14ac:dyDescent="0.2">
      <c r="A845" s="35"/>
      <c r="B845" s="46"/>
      <c r="C845" s="1"/>
      <c r="D845" s="1"/>
      <c r="E845" s="1"/>
      <c r="F845" s="47"/>
    </row>
    <row r="846" spans="1:6" s="44" customFormat="1" x14ac:dyDescent="0.2">
      <c r="A846" s="35"/>
      <c r="B846" s="46"/>
      <c r="C846" s="1"/>
      <c r="D846" s="1"/>
      <c r="E846" s="1"/>
      <c r="F846" s="47"/>
    </row>
    <row r="847" spans="1:6" s="44" customFormat="1" x14ac:dyDescent="0.2">
      <c r="A847" s="35"/>
      <c r="B847" s="46"/>
      <c r="C847" s="1"/>
      <c r="D847" s="1"/>
      <c r="E847" s="1"/>
      <c r="F847" s="47"/>
    </row>
    <row r="848" spans="1:6" s="44" customFormat="1" x14ac:dyDescent="0.2">
      <c r="A848" s="35"/>
      <c r="B848" s="46"/>
      <c r="C848" s="1"/>
      <c r="D848" s="1"/>
      <c r="E848" s="1"/>
      <c r="F848" s="47"/>
    </row>
    <row r="849" spans="1:6" s="44" customFormat="1" x14ac:dyDescent="0.2">
      <c r="A849" s="35"/>
      <c r="B849" s="46"/>
      <c r="C849" s="1"/>
      <c r="D849" s="1"/>
      <c r="E849" s="1"/>
      <c r="F849" s="47"/>
    </row>
    <row r="850" spans="1:6" s="44" customFormat="1" x14ac:dyDescent="0.2">
      <c r="A850" s="35"/>
      <c r="B850" s="46"/>
      <c r="C850" s="1"/>
      <c r="D850" s="1"/>
      <c r="E850" s="1"/>
      <c r="F850" s="47"/>
    </row>
    <row r="851" spans="1:6" s="44" customFormat="1" x14ac:dyDescent="0.2">
      <c r="A851" s="35"/>
      <c r="B851" s="46"/>
      <c r="C851" s="1"/>
      <c r="D851" s="1"/>
      <c r="E851" s="1"/>
      <c r="F851" s="47"/>
    </row>
    <row r="852" spans="1:6" s="44" customFormat="1" x14ac:dyDescent="0.2">
      <c r="A852" s="35"/>
      <c r="B852" s="46"/>
      <c r="C852" s="1"/>
      <c r="D852" s="1"/>
      <c r="E852" s="1"/>
      <c r="F852" s="47"/>
    </row>
    <row r="853" spans="1:6" s="44" customFormat="1" x14ac:dyDescent="0.2">
      <c r="A853" s="35"/>
      <c r="B853" s="46"/>
      <c r="C853" s="1"/>
      <c r="D853" s="1"/>
      <c r="E853" s="1"/>
      <c r="F853" s="47"/>
    </row>
    <row r="854" spans="1:6" s="44" customFormat="1" x14ac:dyDescent="0.2">
      <c r="A854" s="35"/>
      <c r="B854" s="46"/>
      <c r="C854" s="1"/>
      <c r="D854" s="1"/>
      <c r="E854" s="1"/>
      <c r="F854" s="47"/>
    </row>
    <row r="855" spans="1:6" s="44" customFormat="1" x14ac:dyDescent="0.2">
      <c r="A855" s="35"/>
      <c r="B855" s="46"/>
      <c r="C855" s="1"/>
      <c r="D855" s="1"/>
      <c r="E855" s="1"/>
      <c r="F855" s="47"/>
    </row>
    <row r="856" spans="1:6" s="44" customFormat="1" x14ac:dyDescent="0.2">
      <c r="A856" s="35"/>
      <c r="B856" s="46"/>
      <c r="C856" s="1"/>
      <c r="D856" s="1"/>
      <c r="E856" s="1"/>
      <c r="F856" s="47"/>
    </row>
    <row r="857" spans="1:6" s="44" customFormat="1" x14ac:dyDescent="0.2">
      <c r="A857" s="35"/>
      <c r="B857" s="46"/>
      <c r="C857" s="1"/>
      <c r="D857" s="1"/>
      <c r="E857" s="1"/>
      <c r="F857" s="47"/>
    </row>
    <row r="858" spans="1:6" s="44" customFormat="1" x14ac:dyDescent="0.2">
      <c r="A858" s="35"/>
      <c r="B858" s="46"/>
      <c r="C858" s="1"/>
      <c r="D858" s="1"/>
      <c r="E858" s="1"/>
      <c r="F858" s="47"/>
    </row>
    <row r="859" spans="1:6" s="44" customFormat="1" x14ac:dyDescent="0.2">
      <c r="A859" s="35"/>
      <c r="B859" s="46"/>
      <c r="C859" s="1"/>
      <c r="D859" s="1"/>
      <c r="E859" s="1"/>
      <c r="F859" s="47"/>
    </row>
    <row r="860" spans="1:6" s="44" customFormat="1" x14ac:dyDescent="0.2">
      <c r="A860" s="35"/>
      <c r="B860" s="46"/>
      <c r="C860" s="1"/>
      <c r="D860" s="1"/>
      <c r="E860" s="1"/>
      <c r="F860" s="47"/>
    </row>
    <row r="861" spans="1:6" s="44" customFormat="1" x14ac:dyDescent="0.2">
      <c r="A861" s="35"/>
      <c r="B861" s="46"/>
      <c r="C861" s="1"/>
      <c r="D861" s="1"/>
      <c r="E861" s="1"/>
      <c r="F861" s="47"/>
    </row>
    <row r="862" spans="1:6" s="44" customFormat="1" x14ac:dyDescent="0.2">
      <c r="A862" s="35"/>
      <c r="B862" s="46"/>
      <c r="C862" s="1"/>
      <c r="D862" s="1"/>
      <c r="E862" s="1"/>
      <c r="F862" s="47"/>
    </row>
    <row r="863" spans="1:6" s="44" customFormat="1" x14ac:dyDescent="0.2">
      <c r="A863" s="35"/>
      <c r="B863" s="46"/>
      <c r="C863" s="1"/>
      <c r="D863" s="1"/>
      <c r="E863" s="1"/>
      <c r="F863" s="47"/>
    </row>
    <row r="864" spans="1:6" s="44" customFormat="1" x14ac:dyDescent="0.2">
      <c r="A864" s="35"/>
      <c r="B864" s="46"/>
      <c r="C864" s="1"/>
      <c r="D864" s="1"/>
      <c r="E864" s="1"/>
      <c r="F864" s="47"/>
    </row>
    <row r="865" spans="1:6" s="44" customFormat="1" x14ac:dyDescent="0.2">
      <c r="A865" s="35"/>
      <c r="B865" s="46"/>
      <c r="C865" s="1"/>
      <c r="D865" s="1"/>
      <c r="E865" s="1"/>
      <c r="F865" s="47"/>
    </row>
    <row r="866" spans="1:6" s="44" customFormat="1" x14ac:dyDescent="0.2">
      <c r="A866" s="35"/>
      <c r="B866" s="46"/>
      <c r="C866" s="1"/>
      <c r="D866" s="1"/>
      <c r="E866" s="1"/>
      <c r="F866" s="47"/>
    </row>
    <row r="867" spans="1:6" s="44" customFormat="1" x14ac:dyDescent="0.2">
      <c r="A867" s="35"/>
      <c r="B867" s="46"/>
      <c r="C867" s="1"/>
      <c r="D867" s="1"/>
      <c r="E867" s="1"/>
      <c r="F867" s="47"/>
    </row>
    <row r="868" spans="1:6" s="44" customFormat="1" x14ac:dyDescent="0.2">
      <c r="A868" s="35"/>
      <c r="B868" s="46"/>
      <c r="C868" s="1"/>
      <c r="D868" s="1"/>
      <c r="E868" s="1"/>
      <c r="F868" s="47"/>
    </row>
    <row r="869" spans="1:6" s="44" customFormat="1" x14ac:dyDescent="0.2">
      <c r="A869" s="35"/>
      <c r="B869" s="46"/>
      <c r="C869" s="1"/>
      <c r="D869" s="1"/>
      <c r="E869" s="1"/>
      <c r="F869" s="47"/>
    </row>
    <row r="870" spans="1:6" s="44" customFormat="1" x14ac:dyDescent="0.2">
      <c r="A870" s="35"/>
      <c r="B870" s="46"/>
      <c r="C870" s="1"/>
      <c r="D870" s="1"/>
      <c r="E870" s="1"/>
      <c r="F870" s="47"/>
    </row>
    <row r="871" spans="1:6" s="44" customFormat="1" x14ac:dyDescent="0.2">
      <c r="A871" s="35"/>
      <c r="B871" s="46"/>
      <c r="C871" s="1"/>
      <c r="D871" s="1"/>
      <c r="E871" s="1"/>
      <c r="F871" s="47"/>
    </row>
    <row r="872" spans="1:6" s="44" customFormat="1" x14ac:dyDescent="0.2">
      <c r="A872" s="35"/>
      <c r="B872" s="46"/>
      <c r="C872" s="1"/>
      <c r="D872" s="1"/>
      <c r="E872" s="1"/>
      <c r="F872" s="47"/>
    </row>
    <row r="873" spans="1:6" s="44" customFormat="1" x14ac:dyDescent="0.2">
      <c r="A873" s="35"/>
      <c r="B873" s="46"/>
      <c r="C873" s="1"/>
      <c r="D873" s="1"/>
      <c r="E873" s="1"/>
      <c r="F873" s="47"/>
    </row>
    <row r="874" spans="1:6" s="44" customFormat="1" x14ac:dyDescent="0.2">
      <c r="A874" s="35"/>
      <c r="B874" s="46"/>
      <c r="C874" s="1"/>
      <c r="D874" s="1"/>
      <c r="E874" s="1"/>
      <c r="F874" s="47"/>
    </row>
    <row r="875" spans="1:6" s="44" customFormat="1" x14ac:dyDescent="0.2">
      <c r="A875" s="35"/>
      <c r="B875" s="46"/>
      <c r="C875" s="1"/>
      <c r="D875" s="1"/>
      <c r="E875" s="1"/>
      <c r="F875" s="47"/>
    </row>
    <row r="876" spans="1:6" s="44" customFormat="1" x14ac:dyDescent="0.2">
      <c r="A876" s="35"/>
      <c r="B876" s="46"/>
      <c r="C876" s="1"/>
      <c r="D876" s="1"/>
      <c r="E876" s="1"/>
      <c r="F876" s="47"/>
    </row>
    <row r="877" spans="1:6" s="44" customFormat="1" x14ac:dyDescent="0.2">
      <c r="A877" s="35"/>
      <c r="B877" s="46"/>
      <c r="C877" s="1"/>
      <c r="D877" s="1"/>
      <c r="E877" s="1"/>
      <c r="F877" s="47"/>
    </row>
    <row r="878" spans="1:6" s="44" customFormat="1" x14ac:dyDescent="0.2">
      <c r="A878" s="35"/>
      <c r="B878" s="46"/>
      <c r="C878" s="1"/>
      <c r="D878" s="1"/>
      <c r="E878" s="1"/>
      <c r="F878" s="47"/>
    </row>
    <row r="879" spans="1:6" s="44" customFormat="1" x14ac:dyDescent="0.2">
      <c r="A879" s="35"/>
      <c r="B879" s="46"/>
      <c r="C879" s="1"/>
      <c r="D879" s="1"/>
      <c r="E879" s="1"/>
      <c r="F879" s="47"/>
    </row>
    <row r="880" spans="1:6" s="44" customFormat="1" x14ac:dyDescent="0.2">
      <c r="A880" s="35"/>
      <c r="B880" s="46"/>
      <c r="C880" s="1"/>
      <c r="D880" s="1"/>
      <c r="E880" s="1"/>
      <c r="F880" s="47"/>
    </row>
    <row r="881" spans="1:6" s="44" customFormat="1" x14ac:dyDescent="0.2">
      <c r="A881" s="35"/>
      <c r="B881" s="46"/>
      <c r="C881" s="1"/>
      <c r="D881" s="1"/>
      <c r="E881" s="1"/>
      <c r="F881" s="47"/>
    </row>
    <row r="882" spans="1:6" s="44" customFormat="1" x14ac:dyDescent="0.2">
      <c r="A882" s="35"/>
      <c r="B882" s="46"/>
      <c r="C882" s="1"/>
      <c r="D882" s="1"/>
      <c r="E882" s="1"/>
      <c r="F882" s="47"/>
    </row>
    <row r="883" spans="1:6" s="44" customFormat="1" x14ac:dyDescent="0.2">
      <c r="A883" s="35"/>
      <c r="B883" s="46"/>
      <c r="C883" s="1"/>
      <c r="D883" s="1"/>
      <c r="E883" s="1"/>
      <c r="F883" s="47"/>
    </row>
    <row r="884" spans="1:6" s="44" customFormat="1" x14ac:dyDescent="0.2">
      <c r="A884" s="35"/>
      <c r="B884" s="46"/>
      <c r="C884" s="1"/>
      <c r="D884" s="1"/>
      <c r="E884" s="1"/>
      <c r="F884" s="47"/>
    </row>
    <row r="885" spans="1:6" s="44" customFormat="1" x14ac:dyDescent="0.2">
      <c r="A885" s="35"/>
      <c r="B885" s="46"/>
      <c r="C885" s="1"/>
      <c r="D885" s="1"/>
      <c r="E885" s="1"/>
      <c r="F885" s="47"/>
    </row>
    <row r="886" spans="1:6" s="44" customFormat="1" x14ac:dyDescent="0.2">
      <c r="A886" s="35"/>
      <c r="B886" s="46"/>
      <c r="C886" s="1"/>
      <c r="D886" s="1"/>
      <c r="E886" s="1"/>
      <c r="F886" s="47"/>
    </row>
    <row r="887" spans="1:6" s="44" customFormat="1" x14ac:dyDescent="0.2">
      <c r="A887" s="35"/>
      <c r="B887" s="46"/>
      <c r="C887" s="1"/>
      <c r="D887" s="1"/>
      <c r="E887" s="1"/>
      <c r="F887" s="47"/>
    </row>
    <row r="888" spans="1:6" s="44" customFormat="1" x14ac:dyDescent="0.2">
      <c r="A888" s="35"/>
      <c r="B888" s="46"/>
      <c r="C888" s="1"/>
      <c r="D888" s="1"/>
      <c r="E888" s="1"/>
      <c r="F888" s="47"/>
    </row>
    <row r="889" spans="1:6" s="44" customFormat="1" x14ac:dyDescent="0.2">
      <c r="A889" s="35"/>
      <c r="B889" s="46"/>
      <c r="C889" s="1"/>
      <c r="D889" s="1"/>
      <c r="E889" s="1"/>
      <c r="F889" s="47"/>
    </row>
    <row r="890" spans="1:6" s="44" customFormat="1" x14ac:dyDescent="0.2">
      <c r="A890" s="35"/>
      <c r="B890" s="46"/>
      <c r="C890" s="1"/>
      <c r="D890" s="1"/>
      <c r="E890" s="1"/>
      <c r="F890" s="47"/>
    </row>
    <row r="891" spans="1:6" s="44" customFormat="1" x14ac:dyDescent="0.2">
      <c r="A891" s="35"/>
      <c r="B891" s="46"/>
      <c r="C891" s="1"/>
      <c r="D891" s="1"/>
      <c r="E891" s="1"/>
      <c r="F891" s="47"/>
    </row>
    <row r="892" spans="1:6" s="44" customFormat="1" x14ac:dyDescent="0.2">
      <c r="A892" s="35"/>
      <c r="B892" s="46"/>
      <c r="C892" s="1"/>
      <c r="D892" s="1"/>
      <c r="E892" s="1"/>
      <c r="F892" s="47"/>
    </row>
    <row r="893" spans="1:6" s="44" customFormat="1" x14ac:dyDescent="0.2">
      <c r="A893" s="35"/>
      <c r="B893" s="46"/>
      <c r="C893" s="1"/>
      <c r="D893" s="1"/>
      <c r="E893" s="1"/>
      <c r="F893" s="47"/>
    </row>
    <row r="894" spans="1:6" s="44" customFormat="1" x14ac:dyDescent="0.2">
      <c r="A894" s="35"/>
      <c r="B894" s="46"/>
      <c r="C894" s="1"/>
      <c r="D894" s="1"/>
      <c r="E894" s="1"/>
      <c r="F894" s="47"/>
    </row>
    <row r="895" spans="1:6" s="44" customFormat="1" x14ac:dyDescent="0.2">
      <c r="A895" s="35"/>
      <c r="B895" s="46"/>
      <c r="C895" s="1"/>
      <c r="D895" s="1"/>
      <c r="E895" s="1"/>
      <c r="F895" s="47"/>
    </row>
    <row r="896" spans="1:6" s="44" customFormat="1" x14ac:dyDescent="0.2">
      <c r="A896" s="35"/>
      <c r="B896" s="46"/>
      <c r="C896" s="1"/>
      <c r="D896" s="1"/>
      <c r="E896" s="1"/>
      <c r="F896" s="47"/>
    </row>
    <row r="897" spans="1:6" s="44" customFormat="1" x14ac:dyDescent="0.2">
      <c r="A897" s="35"/>
      <c r="B897" s="46"/>
      <c r="C897" s="1"/>
      <c r="D897" s="1"/>
      <c r="E897" s="1"/>
      <c r="F897" s="47"/>
    </row>
    <row r="898" spans="1:6" s="44" customFormat="1" x14ac:dyDescent="0.2">
      <c r="A898" s="35"/>
      <c r="B898" s="46"/>
      <c r="C898" s="1"/>
      <c r="D898" s="1"/>
      <c r="E898" s="1"/>
      <c r="F898" s="47"/>
    </row>
    <row r="899" spans="1:6" s="44" customFormat="1" x14ac:dyDescent="0.2">
      <c r="A899" s="35"/>
      <c r="B899" s="46"/>
      <c r="C899" s="1"/>
      <c r="D899" s="1"/>
      <c r="E899" s="1"/>
      <c r="F899" s="47"/>
    </row>
    <row r="900" spans="1:6" s="44" customFormat="1" x14ac:dyDescent="0.2">
      <c r="A900" s="35"/>
      <c r="B900" s="46"/>
      <c r="C900" s="1"/>
      <c r="D900" s="1"/>
      <c r="E900" s="1"/>
      <c r="F900" s="47"/>
    </row>
    <row r="901" spans="1:6" s="44" customFormat="1" x14ac:dyDescent="0.2">
      <c r="A901" s="35"/>
      <c r="B901" s="46"/>
      <c r="C901" s="1"/>
      <c r="D901" s="1"/>
      <c r="E901" s="1"/>
      <c r="F901" s="47"/>
    </row>
    <row r="902" spans="1:6" s="44" customFormat="1" x14ac:dyDescent="0.2">
      <c r="A902" s="35"/>
      <c r="B902" s="46"/>
      <c r="C902" s="1"/>
      <c r="D902" s="1"/>
      <c r="E902" s="1"/>
      <c r="F902" s="47"/>
    </row>
    <row r="903" spans="1:6" s="44" customFormat="1" x14ac:dyDescent="0.2">
      <c r="A903" s="35"/>
      <c r="B903" s="46"/>
      <c r="C903" s="1"/>
      <c r="D903" s="1"/>
      <c r="E903" s="1"/>
      <c r="F903" s="47"/>
    </row>
    <row r="904" spans="1:6" s="44" customFormat="1" x14ac:dyDescent="0.2">
      <c r="A904" s="35"/>
      <c r="B904" s="46"/>
      <c r="C904" s="1"/>
      <c r="D904" s="1"/>
      <c r="E904" s="1"/>
      <c r="F904" s="47"/>
    </row>
    <row r="905" spans="1:6" s="44" customFormat="1" x14ac:dyDescent="0.2">
      <c r="A905" s="35"/>
      <c r="B905" s="46"/>
      <c r="C905" s="1"/>
      <c r="D905" s="1"/>
      <c r="E905" s="1"/>
      <c r="F905" s="47"/>
    </row>
    <row r="906" spans="1:6" s="44" customFormat="1" x14ac:dyDescent="0.2">
      <c r="A906" s="35"/>
      <c r="B906" s="46"/>
      <c r="C906" s="1"/>
      <c r="D906" s="1"/>
      <c r="E906" s="1"/>
      <c r="F906" s="47"/>
    </row>
    <row r="907" spans="1:6" s="44" customFormat="1" x14ac:dyDescent="0.2">
      <c r="A907" s="35"/>
      <c r="B907" s="46"/>
      <c r="C907" s="1"/>
      <c r="D907" s="1"/>
      <c r="E907" s="1"/>
      <c r="F907" s="47"/>
    </row>
    <row r="908" spans="1:6" s="44" customFormat="1" x14ac:dyDescent="0.2">
      <c r="A908" s="35"/>
      <c r="B908" s="46"/>
      <c r="C908" s="1"/>
      <c r="D908" s="1"/>
      <c r="E908" s="1"/>
      <c r="F908" s="47"/>
    </row>
    <row r="909" spans="1:6" s="44" customFormat="1" x14ac:dyDescent="0.2">
      <c r="A909" s="35"/>
      <c r="B909" s="46"/>
      <c r="C909" s="1"/>
      <c r="D909" s="1"/>
      <c r="E909" s="1"/>
      <c r="F909" s="47"/>
    </row>
    <row r="910" spans="1:6" s="44" customFormat="1" x14ac:dyDescent="0.2">
      <c r="A910" s="35"/>
      <c r="B910" s="46"/>
      <c r="C910" s="1"/>
      <c r="D910" s="1"/>
      <c r="E910" s="1"/>
      <c r="F910" s="47"/>
    </row>
    <row r="911" spans="1:6" s="44" customFormat="1" x14ac:dyDescent="0.2">
      <c r="A911" s="35"/>
      <c r="B911" s="46"/>
      <c r="C911" s="1"/>
      <c r="D911" s="1"/>
      <c r="E911" s="1"/>
      <c r="F911" s="47"/>
    </row>
    <row r="912" spans="1:6" s="44" customFormat="1" x14ac:dyDescent="0.2">
      <c r="A912" s="35"/>
      <c r="B912" s="46"/>
      <c r="C912" s="1"/>
      <c r="D912" s="1"/>
      <c r="E912" s="1"/>
      <c r="F912" s="47"/>
    </row>
    <row r="913" spans="1:6" s="44" customFormat="1" x14ac:dyDescent="0.2">
      <c r="A913" s="35"/>
      <c r="B913" s="46"/>
      <c r="C913" s="1"/>
      <c r="D913" s="1"/>
      <c r="E913" s="1"/>
      <c r="F913" s="47"/>
    </row>
    <row r="914" spans="1:6" s="44" customFormat="1" x14ac:dyDescent="0.2">
      <c r="A914" s="35"/>
      <c r="B914" s="46"/>
      <c r="C914" s="1"/>
      <c r="D914" s="1"/>
      <c r="E914" s="1"/>
      <c r="F914" s="47"/>
    </row>
    <row r="915" spans="1:6" s="44" customFormat="1" x14ac:dyDescent="0.2">
      <c r="A915" s="35"/>
      <c r="B915" s="46"/>
      <c r="C915" s="1"/>
      <c r="D915" s="1"/>
      <c r="E915" s="1"/>
      <c r="F915" s="47"/>
    </row>
    <row r="916" spans="1:6" s="44" customFormat="1" x14ac:dyDescent="0.2">
      <c r="A916" s="35"/>
      <c r="B916" s="46"/>
      <c r="C916" s="1"/>
      <c r="D916" s="1"/>
      <c r="E916" s="1"/>
      <c r="F916" s="47"/>
    </row>
    <row r="917" spans="1:6" s="44" customFormat="1" x14ac:dyDescent="0.2">
      <c r="A917" s="35"/>
      <c r="B917" s="46"/>
      <c r="C917" s="1"/>
      <c r="D917" s="1"/>
      <c r="E917" s="1"/>
      <c r="F917" s="47"/>
    </row>
    <row r="918" spans="1:6" s="44" customFormat="1" x14ac:dyDescent="0.2">
      <c r="A918" s="35"/>
      <c r="B918" s="46"/>
      <c r="C918" s="1"/>
      <c r="D918" s="1"/>
      <c r="E918" s="1"/>
      <c r="F918" s="47"/>
    </row>
    <row r="919" spans="1:6" s="44" customFormat="1" x14ac:dyDescent="0.2">
      <c r="A919" s="35"/>
      <c r="B919" s="46"/>
      <c r="C919" s="1"/>
      <c r="D919" s="1"/>
      <c r="E919" s="1"/>
      <c r="F919" s="47"/>
    </row>
    <row r="920" spans="1:6" s="44" customFormat="1" x14ac:dyDescent="0.2">
      <c r="A920" s="35"/>
      <c r="B920" s="46"/>
      <c r="C920" s="1"/>
      <c r="D920" s="1"/>
      <c r="E920" s="1"/>
      <c r="F920" s="47"/>
    </row>
    <row r="921" spans="1:6" s="44" customFormat="1" x14ac:dyDescent="0.2">
      <c r="A921" s="35"/>
      <c r="B921" s="46"/>
      <c r="C921" s="1"/>
      <c r="D921" s="1"/>
      <c r="E921" s="1"/>
      <c r="F921" s="47"/>
    </row>
    <row r="922" spans="1:6" s="44" customFormat="1" x14ac:dyDescent="0.2">
      <c r="A922" s="35"/>
      <c r="B922" s="46"/>
      <c r="C922" s="1"/>
      <c r="D922" s="1"/>
      <c r="E922" s="1"/>
      <c r="F922" s="47"/>
    </row>
    <row r="923" spans="1:6" s="44" customFormat="1" x14ac:dyDescent="0.2">
      <c r="A923" s="35"/>
      <c r="B923" s="46"/>
      <c r="C923" s="1"/>
      <c r="D923" s="1"/>
      <c r="E923" s="1"/>
      <c r="F923" s="47"/>
    </row>
    <row r="924" spans="1:6" s="44" customFormat="1" x14ac:dyDescent="0.2">
      <c r="A924" s="35"/>
      <c r="B924" s="46"/>
      <c r="C924" s="1"/>
      <c r="D924" s="1"/>
      <c r="E924" s="1"/>
      <c r="F924" s="47"/>
    </row>
    <row r="925" spans="1:6" s="44" customFormat="1" x14ac:dyDescent="0.2">
      <c r="A925" s="35"/>
      <c r="B925" s="46"/>
      <c r="C925" s="1"/>
      <c r="D925" s="1"/>
      <c r="E925" s="1"/>
      <c r="F925" s="47"/>
    </row>
    <row r="926" spans="1:6" s="44" customFormat="1" x14ac:dyDescent="0.2">
      <c r="A926" s="35"/>
      <c r="B926" s="46"/>
      <c r="C926" s="1"/>
      <c r="D926" s="1"/>
      <c r="E926" s="1"/>
      <c r="F926" s="47"/>
    </row>
    <row r="927" spans="1:6" s="44" customFormat="1" x14ac:dyDescent="0.2">
      <c r="A927" s="35"/>
      <c r="B927" s="46"/>
      <c r="C927" s="1"/>
      <c r="D927" s="1"/>
      <c r="E927" s="1"/>
      <c r="F927" s="47"/>
    </row>
    <row r="928" spans="1:6" s="44" customFormat="1" x14ac:dyDescent="0.2">
      <c r="A928" s="35"/>
      <c r="B928" s="46"/>
      <c r="C928" s="1"/>
      <c r="D928" s="1"/>
      <c r="E928" s="1"/>
      <c r="F928" s="47"/>
    </row>
    <row r="929" spans="1:6" s="44" customFormat="1" x14ac:dyDescent="0.2">
      <c r="A929" s="35"/>
      <c r="B929" s="46"/>
      <c r="C929" s="1"/>
      <c r="D929" s="1"/>
      <c r="E929" s="1"/>
      <c r="F929" s="47"/>
    </row>
    <row r="930" spans="1:6" s="44" customFormat="1" x14ac:dyDescent="0.2">
      <c r="A930" s="35"/>
      <c r="B930" s="46"/>
      <c r="C930" s="1"/>
      <c r="D930" s="1"/>
      <c r="E930" s="1"/>
      <c r="F930" s="47"/>
    </row>
    <row r="931" spans="1:6" s="44" customFormat="1" x14ac:dyDescent="0.2">
      <c r="A931" s="35"/>
      <c r="B931" s="46"/>
      <c r="C931" s="1"/>
      <c r="D931" s="1"/>
      <c r="E931" s="1"/>
      <c r="F931" s="47"/>
    </row>
    <row r="932" spans="1:6" s="44" customFormat="1" x14ac:dyDescent="0.2">
      <c r="A932" s="35"/>
      <c r="B932" s="46"/>
      <c r="C932" s="1"/>
      <c r="D932" s="1"/>
      <c r="E932" s="1"/>
      <c r="F932" s="47"/>
    </row>
    <row r="933" spans="1:6" s="44" customFormat="1" x14ac:dyDescent="0.2">
      <c r="A933" s="35"/>
      <c r="B933" s="46"/>
      <c r="C933" s="1"/>
      <c r="D933" s="1"/>
      <c r="E933" s="1"/>
      <c r="F933" s="47"/>
    </row>
    <row r="934" spans="1:6" s="44" customFormat="1" x14ac:dyDescent="0.2">
      <c r="A934" s="35"/>
      <c r="B934" s="46"/>
      <c r="C934" s="1"/>
      <c r="D934" s="1"/>
      <c r="E934" s="1"/>
      <c r="F934" s="47"/>
    </row>
    <row r="935" spans="1:6" s="44" customFormat="1" x14ac:dyDescent="0.2">
      <c r="A935" s="35"/>
      <c r="B935" s="46"/>
      <c r="C935" s="1"/>
      <c r="D935" s="1"/>
      <c r="E935" s="1"/>
      <c r="F935" s="47"/>
    </row>
    <row r="936" spans="1:6" s="44" customFormat="1" x14ac:dyDescent="0.2">
      <c r="A936" s="35"/>
      <c r="B936" s="46"/>
      <c r="C936" s="1"/>
      <c r="D936" s="1"/>
      <c r="E936" s="1"/>
      <c r="F936" s="47"/>
    </row>
    <row r="937" spans="1:6" s="44" customFormat="1" x14ac:dyDescent="0.2">
      <c r="A937" s="35"/>
      <c r="B937" s="46"/>
      <c r="C937" s="1"/>
      <c r="D937" s="1"/>
      <c r="E937" s="1"/>
      <c r="F937" s="47"/>
    </row>
    <row r="938" spans="1:6" s="44" customFormat="1" x14ac:dyDescent="0.2">
      <c r="A938" s="35"/>
      <c r="B938" s="46"/>
      <c r="C938" s="1"/>
      <c r="D938" s="1"/>
      <c r="E938" s="1"/>
      <c r="F938" s="47"/>
    </row>
    <row r="939" spans="1:6" s="44" customFormat="1" x14ac:dyDescent="0.2">
      <c r="A939" s="35"/>
      <c r="B939" s="46"/>
      <c r="C939" s="1"/>
      <c r="D939" s="1"/>
      <c r="E939" s="1"/>
      <c r="F939" s="47"/>
    </row>
    <row r="940" spans="1:6" s="44" customFormat="1" x14ac:dyDescent="0.2">
      <c r="A940" s="35"/>
      <c r="B940" s="46"/>
      <c r="C940" s="1"/>
      <c r="D940" s="1"/>
      <c r="E940" s="1"/>
      <c r="F940" s="47"/>
    </row>
    <row r="941" spans="1:6" s="44" customFormat="1" x14ac:dyDescent="0.2">
      <c r="A941" s="35"/>
      <c r="B941" s="46"/>
      <c r="C941" s="1"/>
      <c r="D941" s="1"/>
      <c r="E941" s="1"/>
      <c r="F941" s="47"/>
    </row>
    <row r="942" spans="1:6" s="44" customFormat="1" x14ac:dyDescent="0.2">
      <c r="A942" s="35"/>
      <c r="B942" s="46"/>
      <c r="C942" s="1"/>
      <c r="D942" s="1"/>
      <c r="E942" s="1"/>
      <c r="F942" s="47"/>
    </row>
    <row r="943" spans="1:6" s="44" customFormat="1" x14ac:dyDescent="0.2">
      <c r="A943" s="35"/>
      <c r="B943" s="46"/>
      <c r="C943" s="1"/>
      <c r="D943" s="1"/>
      <c r="E943" s="1"/>
      <c r="F943" s="47"/>
    </row>
    <row r="944" spans="1:6" s="44" customFormat="1" x14ac:dyDescent="0.2">
      <c r="A944" s="35"/>
      <c r="B944" s="46"/>
      <c r="C944" s="1"/>
      <c r="D944" s="1"/>
      <c r="E944" s="1"/>
      <c r="F944" s="47"/>
    </row>
    <row r="945" spans="1:6" s="44" customFormat="1" x14ac:dyDescent="0.2">
      <c r="A945" s="35"/>
      <c r="B945" s="46"/>
      <c r="C945" s="1"/>
      <c r="D945" s="1"/>
      <c r="E945" s="1"/>
      <c r="F945" s="47"/>
    </row>
    <row r="946" spans="1:6" s="44" customFormat="1" x14ac:dyDescent="0.2">
      <c r="A946" s="35"/>
      <c r="B946" s="46"/>
      <c r="C946" s="1"/>
      <c r="D946" s="1"/>
      <c r="E946" s="1"/>
      <c r="F946" s="47"/>
    </row>
    <row r="947" spans="1:6" s="44" customFormat="1" x14ac:dyDescent="0.2">
      <c r="A947" s="35"/>
      <c r="B947" s="46"/>
      <c r="C947" s="1"/>
      <c r="D947" s="1"/>
      <c r="E947" s="1"/>
      <c r="F947" s="47"/>
    </row>
    <row r="948" spans="1:6" s="44" customFormat="1" x14ac:dyDescent="0.2">
      <c r="A948" s="35"/>
      <c r="B948" s="46"/>
      <c r="C948" s="1"/>
      <c r="D948" s="1"/>
      <c r="E948" s="1"/>
      <c r="F948" s="47"/>
    </row>
    <row r="949" spans="1:6" s="44" customFormat="1" x14ac:dyDescent="0.2">
      <c r="A949" s="35"/>
      <c r="B949" s="46"/>
      <c r="C949" s="1"/>
      <c r="D949" s="1"/>
      <c r="E949" s="1"/>
      <c r="F949" s="47"/>
    </row>
  </sheetData>
  <mergeCells count="56">
    <mergeCell ref="B62:C62"/>
    <mergeCell ref="B60:C60"/>
    <mergeCell ref="B61:C61"/>
    <mergeCell ref="D62:J62"/>
    <mergeCell ref="K57:L57"/>
    <mergeCell ref="K58:L58"/>
    <mergeCell ref="K59:L59"/>
    <mergeCell ref="K60:L60"/>
    <mergeCell ref="K61:L61"/>
    <mergeCell ref="K62:L62"/>
    <mergeCell ref="D57:J57"/>
    <mergeCell ref="D58:J58"/>
    <mergeCell ref="D59:J59"/>
    <mergeCell ref="D60:J60"/>
    <mergeCell ref="D61:J61"/>
    <mergeCell ref="B58:C58"/>
    <mergeCell ref="B59:C59"/>
    <mergeCell ref="B55:C55"/>
    <mergeCell ref="K55:L55"/>
    <mergeCell ref="D55:J55"/>
    <mergeCell ref="B57:C57"/>
    <mergeCell ref="A20:D20"/>
    <mergeCell ref="E20:F20"/>
    <mergeCell ref="A50:F50"/>
    <mergeCell ref="B54:C54"/>
    <mergeCell ref="K54:L54"/>
    <mergeCell ref="D54:J54"/>
    <mergeCell ref="A14:L14"/>
    <mergeCell ref="A15:A18"/>
    <mergeCell ref="B15:B18"/>
    <mergeCell ref="C15:C18"/>
    <mergeCell ref="D15:D18"/>
    <mergeCell ref="E15:E18"/>
    <mergeCell ref="F15:F18"/>
    <mergeCell ref="G15:G18"/>
    <mergeCell ref="H15:K15"/>
    <mergeCell ref="L15:L18"/>
    <mergeCell ref="H16:I16"/>
    <mergeCell ref="J16:K16"/>
    <mergeCell ref="A10:L10"/>
    <mergeCell ref="A11:L11"/>
    <mergeCell ref="F12:L12"/>
    <mergeCell ref="F13:L13"/>
    <mergeCell ref="A9:G9"/>
    <mergeCell ref="H9:I9"/>
    <mergeCell ref="A6:D6"/>
    <mergeCell ref="F6:L6"/>
    <mergeCell ref="A7:D7"/>
    <mergeCell ref="F7:L7"/>
    <mergeCell ref="A8:G8"/>
    <mergeCell ref="H8:I8"/>
    <mergeCell ref="A1:L1"/>
    <mergeCell ref="A2:L2"/>
    <mergeCell ref="A3:L3"/>
    <mergeCell ref="A4:L4"/>
    <mergeCell ref="A5:L5"/>
  </mergeCells>
  <dataValidations count="1">
    <dataValidation type="decimal" operator="greaterThanOrEqual" allowBlank="1" showInputMessage="1" showErrorMessage="1" promptTitle="Akcīzes nodokļa likme" prompt="Ievadiet likmi, kas stājas spēkā pēc likmju maiņas" sqref="H17:K17" xr:uid="{9F47CFDB-FB5A-4689-8655-859272D2918A}">
      <formula1>0</formula1>
    </dataValidation>
  </dataValidations>
  <printOptions horizontalCentered="1"/>
  <pageMargins left="0.39370078740157483" right="0.3543307086614173" top="0.9375"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977D-99E6-4047-9C0F-DA00CF7EAEBA}">
  <sheetPr>
    <tabColor theme="5" tint="0.59999389629810485"/>
  </sheetPr>
  <dimension ref="A1:U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8.140625" style="1" customWidth="1"/>
    <col min="3" max="3" width="45.7109375" style="1" customWidth="1"/>
    <col min="4" max="9" width="18.140625" style="1" customWidth="1"/>
    <col min="10" max="16384" width="9.140625" style="1"/>
  </cols>
  <sheetData>
    <row r="1" spans="1:21" ht="18.75" customHeight="1" x14ac:dyDescent="0.2">
      <c r="A1" s="279" t="s">
        <v>86</v>
      </c>
      <c r="B1" s="279"/>
      <c r="C1" s="279"/>
      <c r="D1" s="279"/>
      <c r="E1" s="279"/>
      <c r="F1" s="279"/>
      <c r="G1" s="279"/>
      <c r="H1" s="279"/>
      <c r="I1" s="279"/>
      <c r="J1" s="24"/>
      <c r="K1" s="24"/>
      <c r="L1" s="24"/>
      <c r="M1" s="24"/>
      <c r="N1" s="24"/>
      <c r="O1" s="24"/>
      <c r="P1" s="24"/>
      <c r="Q1" s="24"/>
      <c r="R1" s="24"/>
      <c r="S1" s="24"/>
      <c r="T1" s="24"/>
      <c r="U1" s="24"/>
    </row>
    <row r="2" spans="1:21" ht="15.75" x14ac:dyDescent="0.25">
      <c r="A2" s="261" t="s">
        <v>121</v>
      </c>
      <c r="B2" s="261"/>
      <c r="C2" s="261"/>
      <c r="D2" s="261"/>
      <c r="E2" s="261"/>
      <c r="F2" s="261"/>
      <c r="G2" s="261"/>
      <c r="H2" s="261"/>
      <c r="I2" s="261"/>
      <c r="J2" s="23"/>
      <c r="K2" s="23"/>
      <c r="L2" s="23"/>
      <c r="M2" s="23"/>
      <c r="N2" s="23"/>
      <c r="O2" s="23"/>
      <c r="P2" s="23"/>
      <c r="Q2" s="23"/>
      <c r="R2" s="23"/>
      <c r="S2" s="23"/>
      <c r="T2" s="23"/>
      <c r="U2" s="23"/>
    </row>
    <row r="3" spans="1:21" ht="15.75" x14ac:dyDescent="0.25">
      <c r="A3" s="261" t="s">
        <v>122</v>
      </c>
      <c r="B3" s="261"/>
      <c r="C3" s="261"/>
      <c r="D3" s="261"/>
      <c r="E3" s="261"/>
      <c r="F3" s="261"/>
      <c r="G3" s="261"/>
      <c r="H3" s="261"/>
      <c r="I3" s="261"/>
      <c r="J3" s="23"/>
      <c r="K3" s="23"/>
      <c r="L3" s="23"/>
      <c r="M3" s="23"/>
      <c r="N3" s="23"/>
      <c r="O3" s="23"/>
      <c r="P3" s="23"/>
      <c r="Q3" s="23"/>
      <c r="R3" s="23"/>
      <c r="S3" s="23"/>
      <c r="T3" s="23"/>
      <c r="U3" s="23"/>
    </row>
    <row r="4" spans="1:21" ht="22.5" customHeight="1" x14ac:dyDescent="0.2">
      <c r="A4" s="262"/>
      <c r="B4" s="262"/>
      <c r="C4" s="262"/>
      <c r="E4" s="262"/>
      <c r="F4" s="262"/>
      <c r="G4" s="262"/>
      <c r="H4" s="262"/>
      <c r="I4" s="262"/>
      <c r="J4" s="23"/>
      <c r="K4" s="23"/>
      <c r="L4" s="23"/>
      <c r="M4" s="23"/>
      <c r="N4" s="23"/>
      <c r="O4" s="23"/>
      <c r="P4" s="23"/>
      <c r="Q4" s="23"/>
      <c r="R4" s="23"/>
      <c r="S4" s="23"/>
      <c r="T4" s="23"/>
      <c r="U4" s="23"/>
    </row>
    <row r="5" spans="1:21" ht="18.75" customHeight="1" x14ac:dyDescent="0.2">
      <c r="A5" s="263" t="s">
        <v>36</v>
      </c>
      <c r="B5" s="263"/>
      <c r="C5" s="263"/>
      <c r="D5" s="22"/>
      <c r="E5" s="263" t="s">
        <v>35</v>
      </c>
      <c r="F5" s="263"/>
      <c r="G5" s="263"/>
      <c r="H5" s="263"/>
      <c r="I5" s="263"/>
    </row>
    <row r="6" spans="1:21" s="19" customFormat="1" ht="22.5" customHeight="1" x14ac:dyDescent="0.3">
      <c r="A6" s="215" t="s">
        <v>34</v>
      </c>
      <c r="B6" s="215"/>
      <c r="C6" s="215"/>
      <c r="D6" s="215"/>
      <c r="E6" s="215"/>
      <c r="F6" s="215"/>
      <c r="G6" s="21"/>
      <c r="H6" s="264"/>
      <c r="I6" s="264"/>
    </row>
    <row r="7" spans="1:21" s="19" customFormat="1" ht="18" customHeight="1" x14ac:dyDescent="0.3">
      <c r="A7" s="215" t="s">
        <v>33</v>
      </c>
      <c r="B7" s="215"/>
      <c r="C7" s="215"/>
      <c r="D7" s="215"/>
      <c r="E7" s="265"/>
      <c r="F7" s="265"/>
      <c r="G7" s="264"/>
      <c r="H7" s="264"/>
      <c r="I7" s="264"/>
    </row>
    <row r="8" spans="1:21" s="19" customFormat="1" ht="21" x14ac:dyDescent="0.35">
      <c r="A8" s="266" t="s">
        <v>139</v>
      </c>
      <c r="B8" s="266"/>
      <c r="C8" s="266"/>
      <c r="D8" s="266"/>
      <c r="E8" s="266"/>
      <c r="F8" s="266"/>
      <c r="G8" s="266"/>
      <c r="H8" s="266"/>
      <c r="I8" s="266"/>
    </row>
    <row r="9" spans="1:21" s="19" customFormat="1" ht="15" customHeight="1" x14ac:dyDescent="0.3">
      <c r="A9" s="267" t="s">
        <v>129</v>
      </c>
      <c r="B9" s="267"/>
      <c r="C9" s="267"/>
      <c r="D9" s="267"/>
      <c r="E9" s="267"/>
      <c r="F9" s="267"/>
      <c r="G9" s="267"/>
      <c r="H9" s="267"/>
      <c r="I9" s="267"/>
    </row>
    <row r="10" spans="1:21" s="19" customFormat="1" ht="12" customHeight="1" x14ac:dyDescent="0.3">
      <c r="A10" s="195"/>
      <c r="B10" s="195"/>
      <c r="C10" s="195"/>
      <c r="D10" s="195"/>
      <c r="E10" s="195"/>
      <c r="F10" s="195"/>
      <c r="G10" s="195"/>
      <c r="H10" s="195"/>
      <c r="I10" s="195"/>
    </row>
    <row r="11" spans="1:21" s="19" customFormat="1" ht="14.25" customHeight="1" x14ac:dyDescent="0.3">
      <c r="A11" s="4" t="s">
        <v>81</v>
      </c>
      <c r="B11" s="1"/>
      <c r="C11" s="20"/>
      <c r="D11" s="4" t="s">
        <v>32</v>
      </c>
      <c r="E11" s="1"/>
      <c r="F11" s="262"/>
      <c r="G11" s="262"/>
      <c r="H11" s="262"/>
      <c r="I11" s="262"/>
    </row>
    <row r="12" spans="1:21" s="19" customFormat="1" ht="12.75" customHeight="1" x14ac:dyDescent="0.3">
      <c r="A12" s="1"/>
      <c r="C12" s="2" t="s">
        <v>31</v>
      </c>
      <c r="E12" s="1"/>
      <c r="F12" s="268" t="s">
        <v>30</v>
      </c>
      <c r="G12" s="268"/>
      <c r="H12" s="268"/>
      <c r="I12" s="268"/>
    </row>
    <row r="14" spans="1:21" s="12" customFormat="1" ht="17.25" customHeight="1" x14ac:dyDescent="0.25">
      <c r="A14" s="269" t="s">
        <v>29</v>
      </c>
      <c r="B14" s="270" t="s">
        <v>28</v>
      </c>
      <c r="C14" s="270" t="s">
        <v>27</v>
      </c>
      <c r="D14" s="270" t="s">
        <v>26</v>
      </c>
      <c r="E14" s="271" t="s">
        <v>25</v>
      </c>
      <c r="F14" s="270" t="s">
        <v>24</v>
      </c>
      <c r="G14" s="270" t="s">
        <v>23</v>
      </c>
      <c r="H14" s="270"/>
      <c r="I14" s="272" t="s">
        <v>22</v>
      </c>
    </row>
    <row r="15" spans="1:21" s="12" customFormat="1" ht="46.5" customHeight="1" x14ac:dyDescent="0.25">
      <c r="A15" s="269"/>
      <c r="B15" s="270"/>
      <c r="C15" s="270"/>
      <c r="D15" s="270"/>
      <c r="E15" s="271"/>
      <c r="F15" s="270"/>
      <c r="G15" s="31" t="s">
        <v>21</v>
      </c>
      <c r="H15" s="31" t="s">
        <v>20</v>
      </c>
      <c r="I15" s="272"/>
    </row>
    <row r="16" spans="1:21" s="12" customFormat="1" x14ac:dyDescent="0.25">
      <c r="A16" s="269"/>
      <c r="B16" s="270"/>
      <c r="C16" s="270"/>
      <c r="D16" s="270"/>
      <c r="E16" s="271"/>
      <c r="F16" s="270"/>
      <c r="G16" s="31">
        <v>61</v>
      </c>
      <c r="H16" s="31">
        <v>67</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ht="15" x14ac:dyDescent="0.25">
      <c r="A18" s="16"/>
      <c r="B18" s="15" t="s">
        <v>10</v>
      </c>
      <c r="C18" s="14"/>
      <c r="D18" s="273" t="s">
        <v>9</v>
      </c>
      <c r="E18" s="273"/>
      <c r="F18" s="13" t="s">
        <v>8</v>
      </c>
      <c r="G18" s="13" t="s">
        <v>37</v>
      </c>
      <c r="H18" s="13" t="s">
        <v>97</v>
      </c>
      <c r="I18" s="13" t="s">
        <v>6</v>
      </c>
    </row>
    <row r="19" spans="1:9" ht="15" customHeight="1" x14ac:dyDescent="0.2">
      <c r="A19" s="10">
        <v>1</v>
      </c>
      <c r="B19" s="8"/>
      <c r="C19" s="11"/>
      <c r="D19" s="9"/>
      <c r="E19" s="9"/>
      <c r="F19" s="8">
        <f t="shared" ref="F19:F30" si="0">ROUND(D19*E19,2)</f>
        <v>0</v>
      </c>
      <c r="G19" s="7">
        <f>ROUND(G$16*$F19/100,3)</f>
        <v>0</v>
      </c>
      <c r="H19" s="7">
        <f>ROUND(H$16*$F19/100,3)</f>
        <v>0</v>
      </c>
      <c r="I19" s="7">
        <f>ROUND(H19-G19,3)</f>
        <v>0</v>
      </c>
    </row>
    <row r="20" spans="1:9" ht="15" customHeight="1" x14ac:dyDescent="0.2">
      <c r="A20" s="10">
        <v>2</v>
      </c>
      <c r="B20" s="8"/>
      <c r="C20" s="9"/>
      <c r="D20" s="9"/>
      <c r="E20" s="9"/>
      <c r="F20" s="8">
        <f t="shared" si="0"/>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si="0"/>
        <v>0</v>
      </c>
      <c r="G29" s="7">
        <f t="shared" si="1"/>
        <v>0</v>
      </c>
      <c r="H29" s="7">
        <f t="shared" si="1"/>
        <v>0</v>
      </c>
      <c r="I29" s="7">
        <f t="shared" si="2"/>
        <v>0</v>
      </c>
    </row>
    <row r="30" spans="1:9" ht="15" customHeight="1" x14ac:dyDescent="0.2">
      <c r="A30" s="10">
        <v>12</v>
      </c>
      <c r="B30" s="8"/>
      <c r="C30" s="9"/>
      <c r="D30" s="9"/>
      <c r="E30" s="9"/>
      <c r="F30" s="8">
        <f t="shared" si="0"/>
        <v>0</v>
      </c>
      <c r="G30" s="7">
        <f t="shared" si="1"/>
        <v>0</v>
      </c>
      <c r="H30" s="7">
        <f t="shared" si="1"/>
        <v>0</v>
      </c>
      <c r="I30" s="7">
        <f t="shared" si="2"/>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68"/>
      <c r="B32" s="268"/>
      <c r="C32" s="268"/>
      <c r="D32" s="268"/>
      <c r="E32" s="268"/>
      <c r="F32" s="268"/>
      <c r="G32" s="268"/>
      <c r="H32" s="268"/>
      <c r="I32" s="268"/>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B42:C42"/>
    <mergeCell ref="D42:G42"/>
    <mergeCell ref="H42:I42"/>
    <mergeCell ref="B43:C43"/>
    <mergeCell ref="D43:G43"/>
    <mergeCell ref="H43:I43"/>
    <mergeCell ref="B40:C40"/>
    <mergeCell ref="D40:G40"/>
    <mergeCell ref="H40:I40"/>
    <mergeCell ref="B41:C41"/>
    <mergeCell ref="D41:G41"/>
    <mergeCell ref="H41:I41"/>
    <mergeCell ref="A37:I37"/>
    <mergeCell ref="B38:C38"/>
    <mergeCell ref="D38:G38"/>
    <mergeCell ref="H38:I38"/>
    <mergeCell ref="B39:C39"/>
    <mergeCell ref="D39:G39"/>
    <mergeCell ref="H39:I39"/>
    <mergeCell ref="B35:C35"/>
    <mergeCell ref="D35:G35"/>
    <mergeCell ref="H35:I35"/>
    <mergeCell ref="B36:C36"/>
    <mergeCell ref="D36:G36"/>
    <mergeCell ref="H36:I36"/>
    <mergeCell ref="D18:E18"/>
    <mergeCell ref="A31:D31"/>
    <mergeCell ref="A32:I32"/>
    <mergeCell ref="A33:I33"/>
    <mergeCell ref="A34:I34"/>
    <mergeCell ref="A8:I8"/>
    <mergeCell ref="A9:I9"/>
    <mergeCell ref="F11:I11"/>
    <mergeCell ref="F12:I12"/>
    <mergeCell ref="A14:A16"/>
    <mergeCell ref="B14:B16"/>
    <mergeCell ref="C14:C16"/>
    <mergeCell ref="D14:D16"/>
    <mergeCell ref="E14:E16"/>
    <mergeCell ref="F14:F16"/>
    <mergeCell ref="G14:H14"/>
    <mergeCell ref="I14:I16"/>
    <mergeCell ref="A6:F6"/>
    <mergeCell ref="H6:I6"/>
    <mergeCell ref="A7:D7"/>
    <mergeCell ref="E7:F7"/>
    <mergeCell ref="G7:I7"/>
    <mergeCell ref="A2:I2"/>
    <mergeCell ref="A3:I3"/>
    <mergeCell ref="A4:C4"/>
    <mergeCell ref="E4:I4"/>
    <mergeCell ref="A5:C5"/>
    <mergeCell ref="E5:I5"/>
  </mergeCells>
  <conditionalFormatting sqref="F19:I30">
    <cfRule type="cellIs" dxfId="5"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H16" xr:uid="{E2163723-76A0-499D-A1D7-1C3EA0E19C55}">
      <formula1>0</formula1>
    </dataValidation>
    <dataValidation type="decimal" operator="greaterThanOrEqual" allowBlank="1" showInputMessage="1" showErrorMessage="1" promptTitle="Akcīzes nodokļa likme" prompt="Ievadiet likmi, kas bija spēkā līdz likmju maiņai" sqref="G16" xr:uid="{DDECC3E3-064C-4ED0-8D43-B9A5967E96C6}">
      <formula1>0</formula1>
    </dataValidation>
    <dataValidation allowBlank="1" showInputMessage="1" showErrorMessage="1" promptTitle="Kopā" prompt="Aprēķina rezultāts" sqref="E31:I31" xr:uid="{DB549FD4-5297-4105-B77B-3F5ED66745EB}"/>
  </dataValidations>
  <printOptions horizontalCentered="1"/>
  <pageMargins left="0.39370078740157483" right="0.3543307086614173" top="0.97222222222222221"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5A12-A394-4B03-9352-BA87750BFEE5}">
  <sheetPr>
    <tabColor theme="5" tint="0.59999389629810485"/>
  </sheetPr>
  <dimension ref="A1:W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8" style="1" customWidth="1"/>
    <col min="3" max="3" width="45.7109375" style="1" customWidth="1"/>
    <col min="4" max="9" width="18.28515625" style="1" customWidth="1"/>
    <col min="10" max="16384" width="9.140625" style="1"/>
  </cols>
  <sheetData>
    <row r="1" spans="1:23" ht="18.75" customHeight="1" x14ac:dyDescent="0.2">
      <c r="A1" s="279" t="s">
        <v>86</v>
      </c>
      <c r="B1" s="279"/>
      <c r="C1" s="279"/>
      <c r="D1" s="279"/>
      <c r="E1" s="279"/>
      <c r="F1" s="279"/>
      <c r="G1" s="279"/>
      <c r="H1" s="279"/>
      <c r="I1" s="279"/>
      <c r="J1" s="171"/>
      <c r="K1" s="25"/>
      <c r="L1" s="24"/>
      <c r="M1" s="24"/>
      <c r="N1" s="24"/>
      <c r="O1" s="24"/>
      <c r="P1" s="24"/>
      <c r="Q1" s="24"/>
      <c r="R1" s="24"/>
      <c r="S1" s="24"/>
      <c r="T1" s="24"/>
      <c r="U1" s="24"/>
      <c r="V1" s="24"/>
      <c r="W1" s="24"/>
    </row>
    <row r="2" spans="1:23" ht="15.75" x14ac:dyDescent="0.25">
      <c r="A2" s="261" t="s">
        <v>130</v>
      </c>
      <c r="B2" s="261"/>
      <c r="C2" s="261"/>
      <c r="D2" s="261"/>
      <c r="E2" s="261"/>
      <c r="F2" s="261"/>
      <c r="G2" s="261"/>
      <c r="H2" s="261"/>
      <c r="I2" s="261"/>
      <c r="L2" s="23"/>
      <c r="M2" s="23"/>
      <c r="N2" s="23"/>
      <c r="O2" s="23"/>
      <c r="P2" s="23"/>
      <c r="Q2" s="23"/>
      <c r="R2" s="23"/>
      <c r="S2" s="23"/>
      <c r="T2" s="23"/>
      <c r="U2" s="23"/>
      <c r="V2" s="23"/>
      <c r="W2" s="23"/>
    </row>
    <row r="3" spans="1:23" ht="15.75" x14ac:dyDescent="0.25">
      <c r="A3" s="261" t="s">
        <v>131</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row>
    <row r="7" spans="1:23" s="19" customFormat="1" ht="18" customHeight="1" x14ac:dyDescent="0.3">
      <c r="A7" s="215" t="s">
        <v>33</v>
      </c>
      <c r="B7" s="215"/>
      <c r="C7" s="215"/>
      <c r="D7" s="215"/>
      <c r="E7" s="265"/>
      <c r="F7" s="265"/>
      <c r="G7" s="264"/>
      <c r="H7" s="264"/>
      <c r="I7" s="264"/>
    </row>
    <row r="8" spans="1:23" s="19" customFormat="1" ht="20.25" x14ac:dyDescent="0.3">
      <c r="A8" s="305" t="s">
        <v>132</v>
      </c>
      <c r="B8" s="305"/>
      <c r="C8" s="305"/>
      <c r="D8" s="305"/>
      <c r="E8" s="305"/>
      <c r="F8" s="305"/>
      <c r="G8" s="305"/>
      <c r="H8" s="305"/>
      <c r="I8" s="305"/>
    </row>
    <row r="9" spans="1:23" s="19" customFormat="1" ht="15.75" customHeight="1" x14ac:dyDescent="0.3">
      <c r="A9" s="267" t="s">
        <v>133</v>
      </c>
      <c r="B9" s="267"/>
      <c r="C9" s="267"/>
      <c r="D9" s="267"/>
      <c r="E9" s="267"/>
      <c r="F9" s="267"/>
      <c r="G9" s="267"/>
      <c r="H9" s="267"/>
      <c r="I9" s="267"/>
    </row>
    <row r="10" spans="1:23" s="19" customFormat="1" ht="9" customHeight="1" x14ac:dyDescent="0.3">
      <c r="A10" s="195"/>
      <c r="B10" s="195"/>
      <c r="C10" s="195"/>
      <c r="D10" s="195"/>
      <c r="E10" s="195"/>
      <c r="F10" s="195"/>
      <c r="G10" s="195"/>
      <c r="H10" s="195"/>
      <c r="I10" s="195"/>
    </row>
    <row r="11" spans="1:23" s="19" customFormat="1" ht="14.25" customHeight="1" x14ac:dyDescent="0.3">
      <c r="A11" s="4"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3" spans="1:23" ht="11.25" customHeight="1" x14ac:dyDescent="0.2"/>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25.5"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35</v>
      </c>
      <c r="H16" s="31">
        <v>38.5</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ht="15" x14ac:dyDescent="0.25">
      <c r="A18" s="16"/>
      <c r="B18" s="15" t="s">
        <v>10</v>
      </c>
      <c r="C18" s="14"/>
      <c r="D18" s="273" t="s">
        <v>9</v>
      </c>
      <c r="E18" s="273"/>
      <c r="F18" s="13" t="s">
        <v>8</v>
      </c>
      <c r="G18" s="13" t="s">
        <v>39</v>
      </c>
      <c r="H18" s="13" t="s">
        <v>98</v>
      </c>
      <c r="I18" s="13" t="s">
        <v>6</v>
      </c>
    </row>
    <row r="19" spans="1:9" ht="15" customHeight="1" x14ac:dyDescent="0.2">
      <c r="A19" s="10">
        <v>1</v>
      </c>
      <c r="B19" s="8"/>
      <c r="C19" s="11"/>
      <c r="D19" s="9"/>
      <c r="E19" s="9"/>
      <c r="F19" s="8">
        <f>ROUND(D19*E19,2)</f>
        <v>0</v>
      </c>
      <c r="G19" s="7">
        <f>ROUND(G$16*$F19/100,3)</f>
        <v>0</v>
      </c>
      <c r="H19" s="7">
        <f>ROUND(H$16*$F19/100,3)</f>
        <v>0</v>
      </c>
      <c r="I19" s="7">
        <f>ROUND(H19-G19,3)</f>
        <v>0</v>
      </c>
    </row>
    <row r="20" spans="1:9" ht="15" customHeight="1" x14ac:dyDescent="0.2">
      <c r="A20" s="10">
        <v>2</v>
      </c>
      <c r="B20" s="8"/>
      <c r="C20" s="9"/>
      <c r="D20" s="9"/>
      <c r="E20" s="9"/>
      <c r="F20" s="8">
        <f>ROUND(D20*E20,2)</f>
        <v>0</v>
      </c>
      <c r="G20" s="7">
        <f t="shared" ref="G20:H30" si="0">ROUND(G$16*$F20/100,3)</f>
        <v>0</v>
      </c>
      <c r="H20" s="7">
        <f t="shared" si="0"/>
        <v>0</v>
      </c>
      <c r="I20" s="7">
        <f t="shared" ref="I20:I30" si="1">ROUND(H20-G20,3)</f>
        <v>0</v>
      </c>
    </row>
    <row r="21" spans="1:9" ht="15" customHeight="1" x14ac:dyDescent="0.2">
      <c r="A21" s="10">
        <v>3</v>
      </c>
      <c r="B21" s="8"/>
      <c r="C21" s="9"/>
      <c r="D21" s="9"/>
      <c r="E21" s="9"/>
      <c r="F21" s="8">
        <f t="shared" ref="F21:F30" si="2">ROUND(D21*E21,2)</f>
        <v>0</v>
      </c>
      <c r="G21" s="7">
        <f t="shared" si="0"/>
        <v>0</v>
      </c>
      <c r="H21" s="7">
        <f t="shared" si="0"/>
        <v>0</v>
      </c>
      <c r="I21" s="7">
        <f t="shared" si="1"/>
        <v>0</v>
      </c>
    </row>
    <row r="22" spans="1:9" ht="15" customHeight="1" x14ac:dyDescent="0.2">
      <c r="A22" s="10">
        <v>4</v>
      </c>
      <c r="B22" s="8"/>
      <c r="C22" s="9"/>
      <c r="D22" s="9"/>
      <c r="E22" s="9"/>
      <c r="F22" s="8">
        <f t="shared" si="2"/>
        <v>0</v>
      </c>
      <c r="G22" s="7">
        <f t="shared" si="0"/>
        <v>0</v>
      </c>
      <c r="H22" s="7">
        <f t="shared" si="0"/>
        <v>0</v>
      </c>
      <c r="I22" s="7">
        <f t="shared" si="1"/>
        <v>0</v>
      </c>
    </row>
    <row r="23" spans="1:9" ht="15" customHeight="1" x14ac:dyDescent="0.2">
      <c r="A23" s="10">
        <v>5</v>
      </c>
      <c r="B23" s="8"/>
      <c r="C23" s="9"/>
      <c r="D23" s="9"/>
      <c r="E23" s="9"/>
      <c r="F23" s="8">
        <f t="shared" si="2"/>
        <v>0</v>
      </c>
      <c r="G23" s="7">
        <f t="shared" si="0"/>
        <v>0</v>
      </c>
      <c r="H23" s="7">
        <f t="shared" si="0"/>
        <v>0</v>
      </c>
      <c r="I23" s="7">
        <f t="shared" si="1"/>
        <v>0</v>
      </c>
    </row>
    <row r="24" spans="1:9" ht="15" customHeight="1" x14ac:dyDescent="0.2">
      <c r="A24" s="10">
        <v>6</v>
      </c>
      <c r="B24" s="8"/>
      <c r="C24" s="9"/>
      <c r="D24" s="9"/>
      <c r="E24" s="9"/>
      <c r="F24" s="8">
        <f t="shared" si="2"/>
        <v>0</v>
      </c>
      <c r="G24" s="7">
        <f t="shared" si="0"/>
        <v>0</v>
      </c>
      <c r="H24" s="7">
        <f t="shared" si="0"/>
        <v>0</v>
      </c>
      <c r="I24" s="7">
        <f t="shared" si="1"/>
        <v>0</v>
      </c>
    </row>
    <row r="25" spans="1:9" ht="15" customHeight="1" x14ac:dyDescent="0.2">
      <c r="A25" s="10">
        <v>7</v>
      </c>
      <c r="B25" s="8"/>
      <c r="C25" s="9"/>
      <c r="D25" s="9"/>
      <c r="E25" s="9"/>
      <c r="F25" s="8">
        <f t="shared" si="2"/>
        <v>0</v>
      </c>
      <c r="G25" s="7">
        <f t="shared" si="0"/>
        <v>0</v>
      </c>
      <c r="H25" s="7">
        <f t="shared" si="0"/>
        <v>0</v>
      </c>
      <c r="I25" s="7">
        <f t="shared" si="1"/>
        <v>0</v>
      </c>
    </row>
    <row r="26" spans="1:9" ht="15" customHeight="1" x14ac:dyDescent="0.2">
      <c r="A26" s="10">
        <v>8</v>
      </c>
      <c r="B26" s="8"/>
      <c r="C26" s="9"/>
      <c r="D26" s="9"/>
      <c r="E26" s="9"/>
      <c r="F26" s="8">
        <f t="shared" si="2"/>
        <v>0</v>
      </c>
      <c r="G26" s="7">
        <f t="shared" si="0"/>
        <v>0</v>
      </c>
      <c r="H26" s="7">
        <f t="shared" si="0"/>
        <v>0</v>
      </c>
      <c r="I26" s="7">
        <f t="shared" si="1"/>
        <v>0</v>
      </c>
    </row>
    <row r="27" spans="1:9" ht="15" customHeight="1" x14ac:dyDescent="0.2">
      <c r="A27" s="10">
        <v>9</v>
      </c>
      <c r="B27" s="8"/>
      <c r="C27" s="9"/>
      <c r="D27" s="9"/>
      <c r="E27" s="9"/>
      <c r="F27" s="8">
        <f t="shared" si="2"/>
        <v>0</v>
      </c>
      <c r="G27" s="7">
        <f t="shared" si="0"/>
        <v>0</v>
      </c>
      <c r="H27" s="7">
        <f t="shared" si="0"/>
        <v>0</v>
      </c>
      <c r="I27" s="7">
        <f t="shared" si="1"/>
        <v>0</v>
      </c>
    </row>
    <row r="28" spans="1:9" ht="15" customHeight="1" x14ac:dyDescent="0.2">
      <c r="A28" s="10">
        <v>10</v>
      </c>
      <c r="B28" s="8"/>
      <c r="C28" s="9"/>
      <c r="D28" s="9"/>
      <c r="E28" s="9"/>
      <c r="F28" s="8">
        <f t="shared" si="2"/>
        <v>0</v>
      </c>
      <c r="G28" s="7">
        <f t="shared" si="0"/>
        <v>0</v>
      </c>
      <c r="H28" s="7">
        <f t="shared" si="0"/>
        <v>0</v>
      </c>
      <c r="I28" s="7">
        <f t="shared" si="1"/>
        <v>0</v>
      </c>
    </row>
    <row r="29" spans="1:9" ht="15" customHeight="1" x14ac:dyDescent="0.2">
      <c r="A29" s="10">
        <v>11</v>
      </c>
      <c r="B29" s="8"/>
      <c r="C29" s="9"/>
      <c r="D29" s="9"/>
      <c r="E29" s="9"/>
      <c r="F29" s="8">
        <f t="shared" si="2"/>
        <v>0</v>
      </c>
      <c r="G29" s="7">
        <f t="shared" si="0"/>
        <v>0</v>
      </c>
      <c r="H29" s="7">
        <f t="shared" si="0"/>
        <v>0</v>
      </c>
      <c r="I29" s="7">
        <f t="shared" si="1"/>
        <v>0</v>
      </c>
    </row>
    <row r="30" spans="1:9" ht="15" customHeight="1" x14ac:dyDescent="0.2">
      <c r="A30" s="10">
        <v>12</v>
      </c>
      <c r="B30" s="8"/>
      <c r="C30" s="9"/>
      <c r="D30" s="9"/>
      <c r="E30" s="9"/>
      <c r="F30" s="8">
        <f t="shared" si="2"/>
        <v>0</v>
      </c>
      <c r="G30" s="7">
        <f t="shared" si="0"/>
        <v>0</v>
      </c>
      <c r="H30" s="7">
        <f t="shared" si="0"/>
        <v>0</v>
      </c>
      <c r="I30" s="7">
        <f t="shared" si="1"/>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75"/>
      <c r="B32" s="275"/>
      <c r="C32" s="275"/>
      <c r="D32" s="275"/>
      <c r="E32" s="275"/>
      <c r="F32" s="275"/>
      <c r="G32" s="275"/>
      <c r="H32" s="275"/>
      <c r="I32" s="275"/>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B42:C42"/>
    <mergeCell ref="D42:G42"/>
    <mergeCell ref="H42:I42"/>
    <mergeCell ref="B43:C43"/>
    <mergeCell ref="D43:G43"/>
    <mergeCell ref="H43:I43"/>
    <mergeCell ref="B40:C40"/>
    <mergeCell ref="D40:G40"/>
    <mergeCell ref="H40:I40"/>
    <mergeCell ref="B41:C41"/>
    <mergeCell ref="D41:G41"/>
    <mergeCell ref="H41:I41"/>
    <mergeCell ref="A37:I37"/>
    <mergeCell ref="B38:C38"/>
    <mergeCell ref="D38:G38"/>
    <mergeCell ref="H38:I38"/>
    <mergeCell ref="B39:C39"/>
    <mergeCell ref="D39:G39"/>
    <mergeCell ref="H39:I39"/>
    <mergeCell ref="B35:C35"/>
    <mergeCell ref="D35:G35"/>
    <mergeCell ref="H35:I35"/>
    <mergeCell ref="B36:C36"/>
    <mergeCell ref="D36:G36"/>
    <mergeCell ref="H36:I36"/>
    <mergeCell ref="D18:E18"/>
    <mergeCell ref="A31:D31"/>
    <mergeCell ref="A32:I32"/>
    <mergeCell ref="A33:I33"/>
    <mergeCell ref="A34:I34"/>
    <mergeCell ref="A8:I8"/>
    <mergeCell ref="A9:I9"/>
    <mergeCell ref="F11:I11"/>
    <mergeCell ref="F12:I12"/>
    <mergeCell ref="A14:A16"/>
    <mergeCell ref="B14:B16"/>
    <mergeCell ref="C14:C16"/>
    <mergeCell ref="D14:D16"/>
    <mergeCell ref="E14:E16"/>
    <mergeCell ref="F14:F16"/>
    <mergeCell ref="G14:H14"/>
    <mergeCell ref="I14:I16"/>
    <mergeCell ref="A6:F6"/>
    <mergeCell ref="H6:I6"/>
    <mergeCell ref="A7:D7"/>
    <mergeCell ref="E7:F7"/>
    <mergeCell ref="G7:I7"/>
    <mergeCell ref="A2:I2"/>
    <mergeCell ref="A3:I3"/>
    <mergeCell ref="A4:C4"/>
    <mergeCell ref="E4:I4"/>
    <mergeCell ref="A5:C5"/>
    <mergeCell ref="E5:I5"/>
  </mergeCells>
  <conditionalFormatting sqref="F19:I30">
    <cfRule type="cellIs" dxfId="4" priority="1" stopIfTrue="1" operator="equal">
      <formula>0</formula>
    </cfRule>
  </conditionalFormatting>
  <dataValidations disablePrompts="1" count="3">
    <dataValidation allowBlank="1" showInputMessage="1" showErrorMessage="1" promptTitle="Kopā" prompt="Aprēķina rezultāts" sqref="E31:I31" xr:uid="{78CE4EAC-C4B4-4299-8D44-CBB812E771D8}"/>
    <dataValidation type="decimal" operator="greaterThanOrEqual" allowBlank="1" showInputMessage="1" showErrorMessage="1" promptTitle="Akcīzes nodokļa likme" prompt="Ievadiet likmi, kas bija spēkā līdz likmju maiņai" sqref="G16" xr:uid="{4F15A3EA-DEDA-4DC4-A5CE-FB64C06F437C}">
      <formula1>0</formula1>
    </dataValidation>
    <dataValidation type="decimal" operator="greaterThanOrEqual" allowBlank="1" showInputMessage="1" showErrorMessage="1" promptTitle="Akcīzes nodokļa likme" prompt="Ievadiet likmi, kas stājas spēkā pēc likmju maiņas" sqref="H16" xr:uid="{5AC6D5F4-91F3-42DC-9751-5077BC6FD5FC}">
      <formula1>0</formula1>
    </dataValidation>
  </dataValidations>
  <printOptions horizontalCentered="1"/>
  <pageMargins left="0.39370078740157483" right="0.3543307086614173" top="0.9375" bottom="0.74803149606299213" header="0.31597222222222221"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7510E-1846-4505-83BC-EC3216E517C3}">
  <sheetPr>
    <tabColor theme="5" tint="0.59999389629810485"/>
  </sheetPr>
  <dimension ref="A1:W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8.140625" style="1" customWidth="1"/>
    <col min="3" max="3" width="45.42578125" style="1" customWidth="1"/>
    <col min="4" max="9" width="18.140625" style="1" customWidth="1"/>
    <col min="10" max="16384" width="9.140625" style="1"/>
  </cols>
  <sheetData>
    <row r="1" spans="1:23" ht="18.75" customHeight="1" x14ac:dyDescent="0.2">
      <c r="A1" s="279" t="s">
        <v>86</v>
      </c>
      <c r="B1" s="279"/>
      <c r="C1" s="279"/>
      <c r="D1" s="279"/>
      <c r="E1" s="279"/>
      <c r="F1" s="279"/>
      <c r="G1" s="279"/>
      <c r="H1" s="279"/>
      <c r="I1" s="279"/>
      <c r="J1" s="25"/>
      <c r="K1" s="25"/>
      <c r="L1" s="24"/>
      <c r="M1" s="24"/>
      <c r="N1" s="24"/>
      <c r="O1" s="24"/>
      <c r="P1" s="24"/>
      <c r="Q1" s="24"/>
      <c r="R1" s="24"/>
      <c r="S1" s="24"/>
      <c r="T1" s="24"/>
      <c r="U1" s="24"/>
      <c r="V1" s="24"/>
      <c r="W1" s="24"/>
    </row>
    <row r="2" spans="1:23" ht="15.75" x14ac:dyDescent="0.25">
      <c r="A2" s="261" t="s">
        <v>121</v>
      </c>
      <c r="B2" s="261"/>
      <c r="C2" s="261"/>
      <c r="D2" s="261"/>
      <c r="E2" s="261"/>
      <c r="F2" s="261"/>
      <c r="G2" s="261"/>
      <c r="H2" s="261"/>
      <c r="I2" s="261"/>
      <c r="L2" s="23"/>
      <c r="M2" s="23"/>
      <c r="N2" s="23"/>
      <c r="O2" s="23"/>
      <c r="P2" s="23"/>
      <c r="Q2" s="23"/>
      <c r="R2" s="23"/>
      <c r="S2" s="23"/>
      <c r="T2" s="23"/>
      <c r="U2" s="23"/>
      <c r="V2" s="23"/>
      <c r="W2" s="23"/>
    </row>
    <row r="3" spans="1:23" ht="15.75" x14ac:dyDescent="0.25">
      <c r="A3" s="261" t="s">
        <v>122</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row>
    <row r="7" spans="1:23" s="19" customFormat="1" ht="18" customHeight="1" x14ac:dyDescent="0.3">
      <c r="A7" s="215" t="s">
        <v>33</v>
      </c>
      <c r="B7" s="215"/>
      <c r="C7" s="215"/>
      <c r="D7" s="215"/>
      <c r="E7" s="265"/>
      <c r="F7" s="265"/>
      <c r="G7" s="264"/>
      <c r="H7" s="264"/>
      <c r="I7" s="264"/>
    </row>
    <row r="8" spans="1:23" s="19" customFormat="1" ht="20.25" x14ac:dyDescent="0.3">
      <c r="A8" s="306" t="s">
        <v>134</v>
      </c>
      <c r="B8" s="306"/>
      <c r="C8" s="306"/>
      <c r="D8" s="306"/>
      <c r="E8" s="306"/>
      <c r="F8" s="306"/>
      <c r="G8" s="306"/>
      <c r="H8" s="306"/>
      <c r="I8" s="306"/>
    </row>
    <row r="9" spans="1:23" s="19" customFormat="1" ht="18.75" x14ac:dyDescent="0.3">
      <c r="A9" s="267" t="s">
        <v>125</v>
      </c>
      <c r="B9" s="267"/>
      <c r="C9" s="267"/>
      <c r="D9" s="267"/>
      <c r="E9" s="267"/>
      <c r="F9" s="267"/>
      <c r="G9" s="267"/>
      <c r="H9" s="267"/>
      <c r="I9" s="267"/>
    </row>
    <row r="10" spans="1:23" s="19" customFormat="1" ht="11.25" customHeight="1" x14ac:dyDescent="0.3">
      <c r="A10" s="196"/>
      <c r="B10" s="196"/>
      <c r="C10" s="196"/>
      <c r="D10" s="196"/>
      <c r="E10" s="196"/>
      <c r="F10" s="196"/>
      <c r="G10" s="196"/>
      <c r="H10" s="196"/>
      <c r="I10" s="196"/>
    </row>
    <row r="11" spans="1:23" s="19" customFormat="1" ht="14.25" customHeight="1" x14ac:dyDescent="0.3">
      <c r="A11" s="4"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46.5" customHeight="1"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61</v>
      </c>
      <c r="H16" s="31">
        <v>67</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ht="15" x14ac:dyDescent="0.25">
      <c r="A18" s="16"/>
      <c r="B18" s="15" t="s">
        <v>10</v>
      </c>
      <c r="C18" s="14"/>
      <c r="D18" s="273" t="s">
        <v>9</v>
      </c>
      <c r="E18" s="273"/>
      <c r="F18" s="13" t="s">
        <v>8</v>
      </c>
      <c r="G18" s="13" t="s">
        <v>37</v>
      </c>
      <c r="H18" s="13" t="s">
        <v>97</v>
      </c>
      <c r="I18" s="13" t="s">
        <v>6</v>
      </c>
    </row>
    <row r="19" spans="1:9" ht="15" customHeight="1" x14ac:dyDescent="0.2">
      <c r="A19" s="10">
        <v>1</v>
      </c>
      <c r="B19" s="8"/>
      <c r="C19" s="11"/>
      <c r="D19" s="9"/>
      <c r="E19" s="9"/>
      <c r="F19" s="8">
        <f t="shared" ref="F19:F30" si="0">ROUND(D19*E19,2)</f>
        <v>0</v>
      </c>
      <c r="G19" s="7">
        <f>ROUND(G$16*$F19/100,3)</f>
        <v>0</v>
      </c>
      <c r="H19" s="7">
        <f>ROUND(H$16*$F19/100,3)</f>
        <v>0</v>
      </c>
      <c r="I19" s="7">
        <f>ROUND(H19-G19,3)</f>
        <v>0</v>
      </c>
    </row>
    <row r="20" spans="1:9" ht="15" customHeight="1" x14ac:dyDescent="0.2">
      <c r="A20" s="10">
        <v>2</v>
      </c>
      <c r="B20" s="8"/>
      <c r="C20" s="9"/>
      <c r="D20" s="9"/>
      <c r="E20" s="9"/>
      <c r="F20" s="8">
        <f t="shared" si="0"/>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si="0"/>
        <v>0</v>
      </c>
      <c r="G29" s="7">
        <f t="shared" si="1"/>
        <v>0</v>
      </c>
      <c r="H29" s="7">
        <f t="shared" si="1"/>
        <v>0</v>
      </c>
      <c r="I29" s="7">
        <f t="shared" si="2"/>
        <v>0</v>
      </c>
    </row>
    <row r="30" spans="1:9" ht="15" customHeight="1" x14ac:dyDescent="0.2">
      <c r="A30" s="10">
        <v>12</v>
      </c>
      <c r="B30" s="8"/>
      <c r="C30" s="9"/>
      <c r="D30" s="9"/>
      <c r="E30" s="9"/>
      <c r="F30" s="8">
        <f t="shared" si="0"/>
        <v>0</v>
      </c>
      <c r="G30" s="7">
        <f t="shared" si="1"/>
        <v>0</v>
      </c>
      <c r="H30" s="7">
        <f t="shared" si="1"/>
        <v>0</v>
      </c>
      <c r="I30" s="7">
        <f t="shared" si="2"/>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75"/>
      <c r="B32" s="275"/>
      <c r="C32" s="275"/>
      <c r="D32" s="275"/>
      <c r="E32" s="275"/>
      <c r="F32" s="275"/>
      <c r="G32" s="275"/>
      <c r="H32" s="275"/>
      <c r="I32" s="275"/>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A8:I8"/>
    <mergeCell ref="A2:I2"/>
    <mergeCell ref="A3:I3"/>
    <mergeCell ref="A4:C4"/>
    <mergeCell ref="E4:I4"/>
    <mergeCell ref="A5:C5"/>
    <mergeCell ref="E5:I5"/>
    <mergeCell ref="A6:F6"/>
    <mergeCell ref="H6:I6"/>
    <mergeCell ref="A7:D7"/>
    <mergeCell ref="E7:F7"/>
    <mergeCell ref="G7:I7"/>
    <mergeCell ref="A33:I33"/>
    <mergeCell ref="A9:I9"/>
    <mergeCell ref="F11:I11"/>
    <mergeCell ref="F12:I12"/>
    <mergeCell ref="A14:A16"/>
    <mergeCell ref="B14:B16"/>
    <mergeCell ref="C14:C16"/>
    <mergeCell ref="D14:D16"/>
    <mergeCell ref="E14:E16"/>
    <mergeCell ref="F14:F16"/>
    <mergeCell ref="G14:H14"/>
    <mergeCell ref="I14:I16"/>
    <mergeCell ref="D18:E18"/>
    <mergeCell ref="A31:D31"/>
    <mergeCell ref="A32:I32"/>
    <mergeCell ref="A34:I34"/>
    <mergeCell ref="B35:C35"/>
    <mergeCell ref="D35:G35"/>
    <mergeCell ref="H35:I35"/>
    <mergeCell ref="B36:C36"/>
    <mergeCell ref="D36:G36"/>
    <mergeCell ref="H36:I36"/>
    <mergeCell ref="A37:I37"/>
    <mergeCell ref="B38:C38"/>
    <mergeCell ref="D38:G38"/>
    <mergeCell ref="H38:I38"/>
    <mergeCell ref="B39:C39"/>
    <mergeCell ref="D39:G39"/>
    <mergeCell ref="H39:I39"/>
    <mergeCell ref="B40:C40"/>
    <mergeCell ref="D40:G40"/>
    <mergeCell ref="H40:I40"/>
    <mergeCell ref="B41:C41"/>
    <mergeCell ref="D41:G41"/>
    <mergeCell ref="H41:I41"/>
    <mergeCell ref="B42:C42"/>
    <mergeCell ref="D42:G42"/>
    <mergeCell ref="H42:I42"/>
    <mergeCell ref="B43:C43"/>
    <mergeCell ref="D43:G43"/>
    <mergeCell ref="H43:I43"/>
  </mergeCells>
  <conditionalFormatting sqref="F19:I30">
    <cfRule type="cellIs" dxfId="3" priority="1" stopIfTrue="1" operator="equal">
      <formula>0</formula>
    </cfRule>
  </conditionalFormatting>
  <dataValidations disablePrompts="1" count="3">
    <dataValidation allowBlank="1" showInputMessage="1" showErrorMessage="1" promptTitle="Kopā" prompt="Aprēķina rezultāts" sqref="E31:I31" xr:uid="{2265FF36-ED57-456F-B129-5167B09EE89E}"/>
    <dataValidation type="decimal" operator="greaterThanOrEqual" allowBlank="1" showInputMessage="1" showErrorMessage="1" promptTitle="Akcīzes nodokļa likme" prompt="Ievadiet likmi, kas bija spēkā līdz likmju maiņai" sqref="G16" xr:uid="{8B9F6340-6AD7-4AC6-ABD6-6282FE750D11}">
      <formula1>0</formula1>
    </dataValidation>
    <dataValidation type="decimal" operator="greaterThanOrEqual" allowBlank="1" showInputMessage="1" showErrorMessage="1" promptTitle="Akcīzes nodokļa likme" prompt="Ievadiet likmi, kas stājas spēkā pēc likmju maiņas" sqref="H16" xr:uid="{33B36AFC-E242-4CA3-A210-ED4E9F467705}">
      <formula1>0</formula1>
    </dataValidation>
  </dataValidations>
  <printOptions horizontalCentered="1"/>
  <pageMargins left="0.39370078740157483" right="0.3543307086614173" top="0.90277777777777779"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0465-50AB-4348-9184-0CA6516003E3}">
  <sheetPr>
    <tabColor theme="5" tint="0.59999389629810485"/>
  </sheetPr>
  <dimension ref="A1:W44"/>
  <sheetViews>
    <sheetView zoomScaleNormal="100" zoomScalePageLayoutView="80" workbookViewId="0">
      <selection activeCell="C19" sqref="C19"/>
    </sheetView>
  </sheetViews>
  <sheetFormatPr defaultColWidth="9.140625" defaultRowHeight="12.75" x14ac:dyDescent="0.2"/>
  <cols>
    <col min="1" max="1" width="4.5703125" style="2" customWidth="1"/>
    <col min="2" max="2" width="18.140625" style="1" customWidth="1"/>
    <col min="3" max="3" width="45.5703125" style="1" customWidth="1"/>
    <col min="4" max="9" width="18.140625" style="1" customWidth="1"/>
    <col min="10" max="16384" width="9.140625" style="1"/>
  </cols>
  <sheetData>
    <row r="1" spans="1:23" ht="18.75" customHeight="1" x14ac:dyDescent="0.2">
      <c r="A1" s="279" t="s">
        <v>86</v>
      </c>
      <c r="B1" s="279"/>
      <c r="C1" s="279"/>
      <c r="D1" s="279"/>
      <c r="E1" s="279"/>
      <c r="F1" s="279"/>
      <c r="G1" s="279"/>
      <c r="H1" s="279"/>
      <c r="I1" s="279"/>
      <c r="J1" s="25"/>
      <c r="K1" s="25"/>
      <c r="L1" s="24"/>
      <c r="M1" s="24"/>
      <c r="N1" s="24"/>
      <c r="O1" s="24"/>
      <c r="P1" s="24"/>
      <c r="Q1" s="24"/>
      <c r="R1" s="24"/>
      <c r="S1" s="24"/>
      <c r="T1" s="24"/>
      <c r="U1" s="24"/>
      <c r="V1" s="24"/>
      <c r="W1" s="24"/>
    </row>
    <row r="2" spans="1:23" ht="15.75" x14ac:dyDescent="0.25">
      <c r="A2" s="261" t="s">
        <v>121</v>
      </c>
      <c r="B2" s="261"/>
      <c r="C2" s="261"/>
      <c r="D2" s="261"/>
      <c r="E2" s="261"/>
      <c r="F2" s="261"/>
      <c r="G2" s="261"/>
      <c r="H2" s="261"/>
      <c r="I2" s="261"/>
      <c r="L2" s="23"/>
      <c r="M2" s="23"/>
      <c r="N2" s="23"/>
      <c r="O2" s="23"/>
      <c r="P2" s="23"/>
      <c r="Q2" s="23"/>
      <c r="R2" s="23"/>
      <c r="S2" s="23"/>
      <c r="T2" s="23"/>
      <c r="U2" s="23"/>
      <c r="V2" s="23"/>
      <c r="W2" s="23"/>
    </row>
    <row r="3" spans="1:23" ht="15.75" x14ac:dyDescent="0.25">
      <c r="A3" s="261" t="s">
        <v>122</v>
      </c>
      <c r="B3" s="261"/>
      <c r="C3" s="261"/>
      <c r="D3" s="261"/>
      <c r="E3" s="261"/>
      <c r="F3" s="261"/>
      <c r="G3" s="261"/>
      <c r="H3" s="261"/>
      <c r="I3" s="261"/>
      <c r="L3" s="23"/>
      <c r="M3" s="23"/>
      <c r="N3" s="23"/>
      <c r="O3" s="23"/>
      <c r="P3" s="23"/>
      <c r="Q3" s="23"/>
      <c r="R3" s="23"/>
      <c r="S3" s="23"/>
      <c r="T3" s="23"/>
      <c r="U3" s="23"/>
      <c r="V3" s="23"/>
      <c r="W3" s="23"/>
    </row>
    <row r="4" spans="1:23" ht="22.5" customHeight="1" x14ac:dyDescent="0.2">
      <c r="A4" s="262"/>
      <c r="B4" s="262"/>
      <c r="C4" s="262"/>
      <c r="E4" s="262"/>
      <c r="F4" s="262"/>
      <c r="G4" s="262"/>
      <c r="H4" s="262"/>
      <c r="I4" s="262"/>
      <c r="L4" s="23"/>
      <c r="M4" s="23"/>
      <c r="N4" s="23"/>
      <c r="O4" s="23"/>
      <c r="P4" s="23"/>
      <c r="Q4" s="23"/>
      <c r="R4" s="23"/>
      <c r="S4" s="23"/>
      <c r="T4" s="23"/>
      <c r="U4" s="23"/>
      <c r="V4" s="23"/>
      <c r="W4" s="23"/>
    </row>
    <row r="5" spans="1:23" ht="18.75" customHeight="1" x14ac:dyDescent="0.2">
      <c r="A5" s="263" t="s">
        <v>36</v>
      </c>
      <c r="B5" s="263"/>
      <c r="C5" s="263"/>
      <c r="D5" s="22"/>
      <c r="E5" s="263" t="s">
        <v>35</v>
      </c>
      <c r="F5" s="263"/>
      <c r="G5" s="263"/>
      <c r="H5" s="263"/>
      <c r="I5" s="263"/>
    </row>
    <row r="6" spans="1:23" s="19" customFormat="1" ht="22.5" customHeight="1" x14ac:dyDescent="0.3">
      <c r="A6" s="215" t="s">
        <v>34</v>
      </c>
      <c r="B6" s="215"/>
      <c r="C6" s="215"/>
      <c r="D6" s="215"/>
      <c r="E6" s="215"/>
      <c r="F6" s="215"/>
      <c r="G6" s="21"/>
      <c r="H6" s="264"/>
      <c r="I6" s="264"/>
    </row>
    <row r="7" spans="1:23" s="19" customFormat="1" ht="18" customHeight="1" x14ac:dyDescent="0.3">
      <c r="A7" s="215" t="s">
        <v>33</v>
      </c>
      <c r="B7" s="215"/>
      <c r="C7" s="215"/>
      <c r="D7" s="215"/>
      <c r="E7" s="265"/>
      <c r="F7" s="265"/>
      <c r="G7" s="264"/>
      <c r="H7" s="264"/>
      <c r="I7" s="264"/>
    </row>
    <row r="8" spans="1:23" s="19" customFormat="1" ht="20.25" x14ac:dyDescent="0.3">
      <c r="A8" s="305" t="s">
        <v>135</v>
      </c>
      <c r="B8" s="266"/>
      <c r="C8" s="266"/>
      <c r="D8" s="266"/>
      <c r="E8" s="266"/>
      <c r="F8" s="266"/>
      <c r="G8" s="266"/>
      <c r="H8" s="266"/>
      <c r="I8" s="266"/>
    </row>
    <row r="9" spans="1:23" s="19" customFormat="1" ht="18.75" x14ac:dyDescent="0.3">
      <c r="A9" s="267" t="s">
        <v>110</v>
      </c>
      <c r="B9" s="267"/>
      <c r="C9" s="267"/>
      <c r="D9" s="267"/>
      <c r="E9" s="267"/>
      <c r="F9" s="267"/>
      <c r="G9" s="267"/>
      <c r="H9" s="267"/>
      <c r="I9" s="267"/>
    </row>
    <row r="10" spans="1:23" s="19" customFormat="1" ht="12" customHeight="1" x14ac:dyDescent="0.3">
      <c r="A10" s="195"/>
      <c r="B10" s="195"/>
      <c r="C10" s="195"/>
      <c r="D10" s="195"/>
      <c r="E10" s="195"/>
      <c r="F10" s="195"/>
      <c r="G10" s="195"/>
      <c r="H10" s="195"/>
      <c r="I10" s="195"/>
    </row>
    <row r="11" spans="1:23" s="19" customFormat="1" ht="14.25" customHeight="1" x14ac:dyDescent="0.3">
      <c r="A11" s="4" t="s">
        <v>81</v>
      </c>
      <c r="B11" s="1"/>
      <c r="C11" s="20"/>
      <c r="D11" s="4" t="s">
        <v>32</v>
      </c>
      <c r="E11" s="1"/>
      <c r="F11" s="262"/>
      <c r="G11" s="262"/>
      <c r="H11" s="262"/>
      <c r="I11" s="262"/>
    </row>
    <row r="12" spans="1:23" s="19" customFormat="1" ht="12.75" customHeight="1" x14ac:dyDescent="0.3">
      <c r="A12" s="1"/>
      <c r="C12" s="2" t="s">
        <v>31</v>
      </c>
      <c r="E12" s="1"/>
      <c r="F12" s="268" t="s">
        <v>30</v>
      </c>
      <c r="G12" s="268"/>
      <c r="H12" s="268"/>
      <c r="I12" s="268"/>
    </row>
    <row r="14" spans="1:23" s="12" customFormat="1" ht="17.25" customHeight="1" x14ac:dyDescent="0.25">
      <c r="A14" s="269" t="s">
        <v>29</v>
      </c>
      <c r="B14" s="270" t="s">
        <v>28</v>
      </c>
      <c r="C14" s="270" t="s">
        <v>27</v>
      </c>
      <c r="D14" s="270" t="s">
        <v>26</v>
      </c>
      <c r="E14" s="271" t="s">
        <v>25</v>
      </c>
      <c r="F14" s="270" t="s">
        <v>24</v>
      </c>
      <c r="G14" s="270" t="s">
        <v>23</v>
      </c>
      <c r="H14" s="270"/>
      <c r="I14" s="272" t="s">
        <v>22</v>
      </c>
    </row>
    <row r="15" spans="1:23" s="12" customFormat="1" ht="25.5" x14ac:dyDescent="0.25">
      <c r="A15" s="269"/>
      <c r="B15" s="270"/>
      <c r="C15" s="270"/>
      <c r="D15" s="270"/>
      <c r="E15" s="271"/>
      <c r="F15" s="270"/>
      <c r="G15" s="31" t="s">
        <v>21</v>
      </c>
      <c r="H15" s="31" t="s">
        <v>20</v>
      </c>
      <c r="I15" s="272"/>
    </row>
    <row r="16" spans="1:23" s="12" customFormat="1" x14ac:dyDescent="0.25">
      <c r="A16" s="269"/>
      <c r="B16" s="270"/>
      <c r="C16" s="270"/>
      <c r="D16" s="270"/>
      <c r="E16" s="271"/>
      <c r="F16" s="270"/>
      <c r="G16" s="31">
        <v>61</v>
      </c>
      <c r="H16" s="31">
        <v>79.5</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ht="15" x14ac:dyDescent="0.25">
      <c r="A18" s="16"/>
      <c r="B18" s="15" t="s">
        <v>10</v>
      </c>
      <c r="C18" s="14"/>
      <c r="D18" s="273" t="s">
        <v>9</v>
      </c>
      <c r="E18" s="273"/>
      <c r="F18" s="13" t="s">
        <v>8</v>
      </c>
      <c r="G18" s="13" t="s">
        <v>37</v>
      </c>
      <c r="H18" s="13" t="s">
        <v>99</v>
      </c>
      <c r="I18" s="13" t="s">
        <v>6</v>
      </c>
    </row>
    <row r="19" spans="1:9" ht="15" customHeight="1" x14ac:dyDescent="0.2">
      <c r="A19" s="10">
        <v>1</v>
      </c>
      <c r="B19" s="8"/>
      <c r="C19" s="11"/>
      <c r="D19" s="9"/>
      <c r="E19" s="9"/>
      <c r="F19" s="8">
        <f t="shared" ref="F19:F30" si="0">ROUND(D19*E19,2)</f>
        <v>0</v>
      </c>
      <c r="G19" s="7">
        <f>ROUND(G$16*$F19/100,3)</f>
        <v>0</v>
      </c>
      <c r="H19" s="7">
        <f>ROUND(H$16*$F19/100,3)</f>
        <v>0</v>
      </c>
      <c r="I19" s="7">
        <f>ROUND(H19-G19,3)</f>
        <v>0</v>
      </c>
    </row>
    <row r="20" spans="1:9" ht="15" customHeight="1" x14ac:dyDescent="0.2">
      <c r="A20" s="10">
        <v>2</v>
      </c>
      <c r="B20" s="8"/>
      <c r="C20" s="9"/>
      <c r="D20" s="9"/>
      <c r="E20" s="9"/>
      <c r="F20" s="8">
        <f t="shared" si="0"/>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si="0"/>
        <v>0</v>
      </c>
      <c r="G29" s="7">
        <f t="shared" si="1"/>
        <v>0</v>
      </c>
      <c r="H29" s="7">
        <f t="shared" si="1"/>
        <v>0</v>
      </c>
      <c r="I29" s="7">
        <f t="shared" si="2"/>
        <v>0</v>
      </c>
    </row>
    <row r="30" spans="1:9" ht="15" customHeight="1" x14ac:dyDescent="0.2">
      <c r="A30" s="10">
        <v>12</v>
      </c>
      <c r="B30" s="8"/>
      <c r="C30" s="9"/>
      <c r="D30" s="9"/>
      <c r="E30" s="9"/>
      <c r="F30" s="8">
        <f t="shared" si="0"/>
        <v>0</v>
      </c>
      <c r="G30" s="7">
        <f t="shared" si="1"/>
        <v>0</v>
      </c>
      <c r="H30" s="7">
        <f t="shared" si="1"/>
        <v>0</v>
      </c>
      <c r="I30" s="7">
        <f t="shared" si="2"/>
        <v>0</v>
      </c>
    </row>
    <row r="31" spans="1:9" ht="15" customHeight="1" x14ac:dyDescent="0.2">
      <c r="A31" s="274" t="s">
        <v>5</v>
      </c>
      <c r="B31" s="274"/>
      <c r="C31" s="274"/>
      <c r="D31" s="274"/>
      <c r="E31" s="6">
        <f>SUM(E18:E30)</f>
        <v>0</v>
      </c>
      <c r="F31" s="6">
        <f>SUM(F19:F30)</f>
        <v>0</v>
      </c>
      <c r="G31" s="5">
        <f>SUM(G19:G30)</f>
        <v>0</v>
      </c>
      <c r="H31" s="5">
        <f>SUM(H19:H30)</f>
        <v>0</v>
      </c>
      <c r="I31" s="5">
        <f>SUM(I19:I30)</f>
        <v>0</v>
      </c>
    </row>
    <row r="32" spans="1:9" x14ac:dyDescent="0.2">
      <c r="A32" s="275"/>
      <c r="B32" s="275"/>
      <c r="C32" s="275"/>
      <c r="D32" s="275"/>
      <c r="E32" s="275"/>
      <c r="F32" s="275"/>
      <c r="G32" s="275"/>
      <c r="H32" s="275"/>
      <c r="I32" s="275"/>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1:I1"/>
    <mergeCell ref="A8:I8"/>
    <mergeCell ref="A2:I2"/>
    <mergeCell ref="A3:I3"/>
    <mergeCell ref="A4:C4"/>
    <mergeCell ref="E4:I4"/>
    <mergeCell ref="A5:C5"/>
    <mergeCell ref="E5:I5"/>
    <mergeCell ref="A6:F6"/>
    <mergeCell ref="H6:I6"/>
    <mergeCell ref="A7:D7"/>
    <mergeCell ref="E7:F7"/>
    <mergeCell ref="G7:I7"/>
    <mergeCell ref="A33:I33"/>
    <mergeCell ref="A9:I9"/>
    <mergeCell ref="F11:I11"/>
    <mergeCell ref="F12:I12"/>
    <mergeCell ref="A14:A16"/>
    <mergeCell ref="B14:B16"/>
    <mergeCell ref="C14:C16"/>
    <mergeCell ref="D14:D16"/>
    <mergeCell ref="E14:E16"/>
    <mergeCell ref="F14:F16"/>
    <mergeCell ref="G14:H14"/>
    <mergeCell ref="I14:I16"/>
    <mergeCell ref="D18:E18"/>
    <mergeCell ref="A31:D31"/>
    <mergeCell ref="A32:I32"/>
    <mergeCell ref="A34:I34"/>
    <mergeCell ref="B35:C35"/>
    <mergeCell ref="D35:G35"/>
    <mergeCell ref="H35:I35"/>
    <mergeCell ref="B36:C36"/>
    <mergeCell ref="D36:G36"/>
    <mergeCell ref="H36:I36"/>
    <mergeCell ref="A37:I37"/>
    <mergeCell ref="B38:C38"/>
    <mergeCell ref="D38:G38"/>
    <mergeCell ref="H38:I38"/>
    <mergeCell ref="B39:C39"/>
    <mergeCell ref="D39:G39"/>
    <mergeCell ref="H39:I39"/>
    <mergeCell ref="B40:C40"/>
    <mergeCell ref="D40:G40"/>
    <mergeCell ref="H40:I40"/>
    <mergeCell ref="B41:C41"/>
    <mergeCell ref="D41:G41"/>
    <mergeCell ref="H41:I41"/>
    <mergeCell ref="B42:C42"/>
    <mergeCell ref="D42:G42"/>
    <mergeCell ref="H42:I42"/>
    <mergeCell ref="B43:C43"/>
    <mergeCell ref="D43:G43"/>
    <mergeCell ref="H43:I43"/>
  </mergeCells>
  <conditionalFormatting sqref="F19:I30">
    <cfRule type="cellIs" dxfId="2" priority="1" stopIfTrue="1" operator="equal">
      <formula>0</formula>
    </cfRule>
  </conditionalFormatting>
  <dataValidations disablePrompts="1" count="3">
    <dataValidation allowBlank="1" showInputMessage="1" showErrorMessage="1" promptTitle="Kopā" prompt="Aprēķina rezultāts" sqref="E31:I31" xr:uid="{C48FF76B-48A2-4832-803B-C74914140A3E}"/>
    <dataValidation type="decimal" operator="greaterThanOrEqual" allowBlank="1" showInputMessage="1" showErrorMessage="1" promptTitle="Akcīzes nodokļa likme" prompt="Ievadiet likmi, kas bija spēkā līdz likmju maiņai" sqref="G16" xr:uid="{30CBB914-DC5F-42DB-83F9-303172EF5210}">
      <formula1>0</formula1>
    </dataValidation>
    <dataValidation type="decimal" operator="greaterThanOrEqual" allowBlank="1" showInputMessage="1" showErrorMessage="1" promptTitle="Akcīzes nodokļa likme" prompt="Ievadiet likmi, kas stājas spēkā pēc likmju maiņas" sqref="H16" xr:uid="{83058D54-F4C1-46B4-B641-88A185D50C20}">
      <formula1>0</formula1>
    </dataValidation>
  </dataValidations>
  <printOptions horizontalCentered="1"/>
  <pageMargins left="0.39370078740157483" right="0.3543307086614173" top="0.92881944444444442"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2DCF-30B8-4258-AE5D-B33B3C2DA934}">
  <sheetPr>
    <tabColor theme="5" tint="0.59999389629810485"/>
  </sheetPr>
  <dimension ref="A1:V44"/>
  <sheetViews>
    <sheetView zoomScaleNormal="100" zoomScalePageLayoutView="80" workbookViewId="0">
      <selection activeCell="C19" sqref="C19"/>
    </sheetView>
  </sheetViews>
  <sheetFormatPr defaultColWidth="9.140625" defaultRowHeight="12.75" x14ac:dyDescent="0.2"/>
  <cols>
    <col min="1" max="1" width="4.5703125" style="2" customWidth="1"/>
    <col min="2" max="2" width="18" style="1" customWidth="1"/>
    <col min="3" max="3" width="45.7109375" style="1" customWidth="1"/>
    <col min="4" max="9" width="18.42578125" style="1" customWidth="1"/>
    <col min="10" max="16384" width="9.140625" style="1"/>
  </cols>
  <sheetData>
    <row r="1" spans="1:22" s="57" customFormat="1" ht="15" x14ac:dyDescent="0.25">
      <c r="A1" s="279" t="s">
        <v>86</v>
      </c>
      <c r="B1" s="279"/>
      <c r="C1" s="279"/>
      <c r="D1" s="279"/>
      <c r="E1" s="279"/>
      <c r="F1" s="279"/>
      <c r="G1" s="279"/>
      <c r="H1" s="279"/>
      <c r="I1" s="279"/>
      <c r="J1" s="129"/>
      <c r="K1" s="130"/>
      <c r="L1" s="130"/>
      <c r="M1" s="130"/>
      <c r="N1" s="130"/>
      <c r="O1" s="130"/>
      <c r="P1" s="130"/>
      <c r="Q1" s="130"/>
      <c r="R1" s="130"/>
      <c r="S1" s="130"/>
      <c r="T1" s="130"/>
      <c r="U1" s="130"/>
      <c r="V1" s="130"/>
    </row>
    <row r="2" spans="1:22" s="57" customFormat="1" ht="15" x14ac:dyDescent="0.25">
      <c r="A2" s="261" t="s">
        <v>121</v>
      </c>
      <c r="B2" s="261"/>
      <c r="C2" s="261"/>
      <c r="D2" s="261"/>
      <c r="E2" s="261"/>
      <c r="F2" s="261"/>
      <c r="G2" s="261"/>
      <c r="H2" s="261"/>
      <c r="I2" s="261"/>
      <c r="K2" s="131"/>
      <c r="L2" s="131"/>
      <c r="M2" s="131"/>
      <c r="N2" s="131"/>
      <c r="O2" s="131"/>
      <c r="P2" s="131"/>
      <c r="Q2" s="131"/>
      <c r="R2" s="131"/>
      <c r="S2" s="131"/>
      <c r="T2" s="131"/>
      <c r="U2" s="131"/>
      <c r="V2" s="131"/>
    </row>
    <row r="3" spans="1:22" s="57" customFormat="1" ht="15" x14ac:dyDescent="0.25">
      <c r="A3" s="261" t="s">
        <v>122</v>
      </c>
      <c r="B3" s="261"/>
      <c r="C3" s="261"/>
      <c r="D3" s="261"/>
      <c r="E3" s="261"/>
      <c r="F3" s="261"/>
      <c r="G3" s="261"/>
      <c r="H3" s="261"/>
      <c r="I3" s="261"/>
      <c r="K3" s="131"/>
      <c r="L3" s="131"/>
      <c r="M3" s="131"/>
      <c r="N3" s="131"/>
      <c r="O3" s="131"/>
      <c r="P3" s="131"/>
      <c r="Q3" s="131"/>
      <c r="R3" s="131"/>
      <c r="S3" s="131"/>
      <c r="T3" s="131"/>
      <c r="U3" s="131"/>
      <c r="V3" s="131"/>
    </row>
    <row r="4" spans="1:22" ht="22.5" customHeight="1" x14ac:dyDescent="0.2">
      <c r="A4" s="262"/>
      <c r="B4" s="262"/>
      <c r="C4" s="262"/>
      <c r="E4" s="262"/>
      <c r="F4" s="262"/>
      <c r="G4" s="262"/>
      <c r="H4" s="262"/>
      <c r="I4" s="262"/>
      <c r="K4" s="23"/>
      <c r="L4" s="23"/>
      <c r="M4" s="23"/>
      <c r="N4" s="23"/>
      <c r="O4" s="23"/>
      <c r="P4" s="23"/>
      <c r="Q4" s="23"/>
      <c r="R4" s="23"/>
      <c r="S4" s="23"/>
      <c r="T4" s="23"/>
      <c r="U4" s="23"/>
      <c r="V4" s="23"/>
    </row>
    <row r="5" spans="1:22" ht="18.75" customHeight="1" x14ac:dyDescent="0.2">
      <c r="A5" s="263" t="s">
        <v>36</v>
      </c>
      <c r="B5" s="263"/>
      <c r="C5" s="263"/>
      <c r="D5" s="22"/>
      <c r="E5" s="263" t="s">
        <v>35</v>
      </c>
      <c r="F5" s="263"/>
      <c r="G5" s="263"/>
      <c r="H5" s="263"/>
      <c r="I5" s="263"/>
    </row>
    <row r="6" spans="1:22" s="19" customFormat="1" ht="22.5" customHeight="1" x14ac:dyDescent="0.3">
      <c r="A6" s="215" t="s">
        <v>34</v>
      </c>
      <c r="B6" s="215"/>
      <c r="C6" s="215"/>
      <c r="D6" s="215"/>
      <c r="E6" s="215"/>
      <c r="F6" s="215"/>
      <c r="G6" s="21"/>
      <c r="H6" s="264"/>
      <c r="I6" s="264"/>
    </row>
    <row r="7" spans="1:22" s="19" customFormat="1" ht="18" customHeight="1" x14ac:dyDescent="0.3">
      <c r="A7" s="215" t="s">
        <v>33</v>
      </c>
      <c r="B7" s="215"/>
      <c r="C7" s="215"/>
      <c r="D7" s="215"/>
      <c r="E7" s="265"/>
      <c r="F7" s="265"/>
      <c r="G7" s="264"/>
      <c r="H7" s="264"/>
      <c r="I7" s="264"/>
    </row>
    <row r="8" spans="1:22" s="19" customFormat="1" ht="40.5" customHeight="1" x14ac:dyDescent="0.3">
      <c r="A8" s="307" t="s">
        <v>136</v>
      </c>
      <c r="B8" s="308"/>
      <c r="C8" s="308"/>
      <c r="D8" s="308"/>
      <c r="E8" s="308"/>
      <c r="F8" s="308"/>
      <c r="G8" s="308"/>
      <c r="H8" s="308"/>
      <c r="I8" s="308"/>
    </row>
    <row r="9" spans="1:22" s="19" customFormat="1" ht="18.75" x14ac:dyDescent="0.3">
      <c r="A9" s="267" t="s">
        <v>111</v>
      </c>
      <c r="B9" s="267"/>
      <c r="C9" s="267"/>
      <c r="D9" s="267"/>
      <c r="E9" s="267"/>
      <c r="F9" s="267"/>
      <c r="G9" s="267"/>
      <c r="H9" s="267"/>
      <c r="I9" s="267"/>
    </row>
    <row r="10" spans="1:22" s="19" customFormat="1" ht="9.75" customHeight="1" x14ac:dyDescent="0.3">
      <c r="A10" s="186"/>
      <c r="B10" s="186"/>
      <c r="C10" s="186"/>
      <c r="D10" s="186"/>
      <c r="E10" s="186"/>
      <c r="F10" s="186"/>
      <c r="G10" s="186"/>
      <c r="H10" s="186"/>
      <c r="I10" s="186"/>
    </row>
    <row r="11" spans="1:22" s="19" customFormat="1" ht="14.25" customHeight="1" x14ac:dyDescent="0.3">
      <c r="A11" s="123" t="s">
        <v>81</v>
      </c>
      <c r="B11" s="1"/>
      <c r="C11" s="20"/>
      <c r="D11" s="4" t="s">
        <v>32</v>
      </c>
      <c r="E11" s="1"/>
      <c r="F11" s="262"/>
      <c r="G11" s="262"/>
      <c r="H11" s="262"/>
      <c r="I11" s="262"/>
    </row>
    <row r="12" spans="1:22" s="19" customFormat="1" ht="12.75" customHeight="1" x14ac:dyDescent="0.3">
      <c r="A12" s="1"/>
      <c r="C12" s="2" t="s">
        <v>31</v>
      </c>
      <c r="E12" s="1"/>
      <c r="F12" s="268" t="s">
        <v>30</v>
      </c>
      <c r="G12" s="268"/>
      <c r="H12" s="268"/>
      <c r="I12" s="268"/>
    </row>
    <row r="14" spans="1:22" s="12" customFormat="1" ht="17.25" customHeight="1" x14ac:dyDescent="0.25">
      <c r="A14" s="269" t="s">
        <v>29</v>
      </c>
      <c r="B14" s="270" t="s">
        <v>28</v>
      </c>
      <c r="C14" s="270" t="s">
        <v>27</v>
      </c>
      <c r="D14" s="270" t="s">
        <v>26</v>
      </c>
      <c r="E14" s="271" t="s">
        <v>25</v>
      </c>
      <c r="F14" s="270" t="s">
        <v>24</v>
      </c>
      <c r="G14" s="270" t="s">
        <v>23</v>
      </c>
      <c r="H14" s="270"/>
      <c r="I14" s="272" t="s">
        <v>22</v>
      </c>
    </row>
    <row r="15" spans="1:22" s="12" customFormat="1" ht="25.5" x14ac:dyDescent="0.25">
      <c r="A15" s="269"/>
      <c r="B15" s="270"/>
      <c r="C15" s="270"/>
      <c r="D15" s="270"/>
      <c r="E15" s="271"/>
      <c r="F15" s="270"/>
      <c r="G15" s="31" t="s">
        <v>21</v>
      </c>
      <c r="H15" s="31" t="s">
        <v>20</v>
      </c>
      <c r="I15" s="272"/>
    </row>
    <row r="16" spans="1:22" s="12" customFormat="1" x14ac:dyDescent="0.25">
      <c r="A16" s="269"/>
      <c r="B16" s="270"/>
      <c r="C16" s="270"/>
      <c r="D16" s="270"/>
      <c r="E16" s="271"/>
      <c r="F16" s="270"/>
      <c r="G16" s="31">
        <v>101.5</v>
      </c>
      <c r="H16" s="31">
        <v>132</v>
      </c>
      <c r="I16" s="272"/>
    </row>
    <row r="17" spans="1:9" s="17" customFormat="1" x14ac:dyDescent="0.2">
      <c r="A17" s="18" t="s">
        <v>19</v>
      </c>
      <c r="B17" s="18" t="s">
        <v>18</v>
      </c>
      <c r="C17" s="18" t="s">
        <v>17</v>
      </c>
      <c r="D17" s="18" t="s">
        <v>16</v>
      </c>
      <c r="E17" s="32" t="s">
        <v>15</v>
      </c>
      <c r="F17" s="33" t="s">
        <v>14</v>
      </c>
      <c r="G17" s="18" t="s">
        <v>13</v>
      </c>
      <c r="H17" s="18" t="s">
        <v>12</v>
      </c>
      <c r="I17" s="33" t="s">
        <v>11</v>
      </c>
    </row>
    <row r="18" spans="1:9" s="12" customFormat="1" ht="15" x14ac:dyDescent="0.25">
      <c r="A18" s="16"/>
      <c r="B18" s="15" t="s">
        <v>10</v>
      </c>
      <c r="C18" s="14"/>
      <c r="D18" s="273" t="s">
        <v>9</v>
      </c>
      <c r="E18" s="273"/>
      <c r="F18" s="13" t="s">
        <v>8</v>
      </c>
      <c r="G18" s="13" t="s">
        <v>100</v>
      </c>
      <c r="H18" s="13" t="s">
        <v>101</v>
      </c>
      <c r="I18" s="13" t="s">
        <v>6</v>
      </c>
    </row>
    <row r="19" spans="1:9" ht="15" customHeight="1" x14ac:dyDescent="0.2">
      <c r="A19" s="10">
        <v>1</v>
      </c>
      <c r="B19" s="8"/>
      <c r="C19" s="11"/>
      <c r="D19" s="9"/>
      <c r="E19" s="9"/>
      <c r="F19" s="8">
        <f t="shared" ref="F19:F30" si="0">ROUND(D19*E19,2)</f>
        <v>0</v>
      </c>
      <c r="G19" s="7">
        <f>ROUND(G$16*$F19/100,3)</f>
        <v>0</v>
      </c>
      <c r="H19" s="7">
        <f>ROUND(H$16*$F19/100,3)</f>
        <v>0</v>
      </c>
      <c r="I19" s="7">
        <f>ROUND(H19-G19,3)</f>
        <v>0</v>
      </c>
    </row>
    <row r="20" spans="1:9" ht="15" customHeight="1" x14ac:dyDescent="0.2">
      <c r="A20" s="10">
        <v>2</v>
      </c>
      <c r="B20" s="8"/>
      <c r="C20" s="9"/>
      <c r="D20" s="9"/>
      <c r="E20" s="9"/>
      <c r="F20" s="8">
        <f t="shared" si="0"/>
        <v>0</v>
      </c>
      <c r="G20" s="7">
        <f t="shared" ref="G20:H30" si="1">ROUND(G$16*$F20/100,3)</f>
        <v>0</v>
      </c>
      <c r="H20" s="7">
        <f t="shared" si="1"/>
        <v>0</v>
      </c>
      <c r="I20" s="7">
        <f t="shared" ref="I20:I30" si="2">ROUND(H20-G20,3)</f>
        <v>0</v>
      </c>
    </row>
    <row r="21" spans="1:9" ht="15" customHeight="1" x14ac:dyDescent="0.2">
      <c r="A21" s="10">
        <v>3</v>
      </c>
      <c r="B21" s="8"/>
      <c r="C21" s="9"/>
      <c r="D21" s="9"/>
      <c r="E21" s="9"/>
      <c r="F21" s="8">
        <f t="shared" si="0"/>
        <v>0</v>
      </c>
      <c r="G21" s="7">
        <f t="shared" si="1"/>
        <v>0</v>
      </c>
      <c r="H21" s="7">
        <f t="shared" si="1"/>
        <v>0</v>
      </c>
      <c r="I21" s="7">
        <f t="shared" si="2"/>
        <v>0</v>
      </c>
    </row>
    <row r="22" spans="1:9" ht="15" customHeight="1" x14ac:dyDescent="0.2">
      <c r="A22" s="10">
        <v>4</v>
      </c>
      <c r="B22" s="8"/>
      <c r="C22" s="9"/>
      <c r="D22" s="9"/>
      <c r="E22" s="9"/>
      <c r="F22" s="8">
        <f t="shared" si="0"/>
        <v>0</v>
      </c>
      <c r="G22" s="7">
        <f t="shared" si="1"/>
        <v>0</v>
      </c>
      <c r="H22" s="7">
        <f t="shared" si="1"/>
        <v>0</v>
      </c>
      <c r="I22" s="7">
        <f t="shared" si="2"/>
        <v>0</v>
      </c>
    </row>
    <row r="23" spans="1:9" ht="15" customHeight="1" x14ac:dyDescent="0.2">
      <c r="A23" s="10">
        <v>5</v>
      </c>
      <c r="B23" s="8"/>
      <c r="C23" s="9"/>
      <c r="D23" s="9"/>
      <c r="E23" s="9"/>
      <c r="F23" s="8">
        <f t="shared" si="0"/>
        <v>0</v>
      </c>
      <c r="G23" s="7">
        <f t="shared" si="1"/>
        <v>0</v>
      </c>
      <c r="H23" s="7">
        <f t="shared" si="1"/>
        <v>0</v>
      </c>
      <c r="I23" s="7">
        <f t="shared" si="2"/>
        <v>0</v>
      </c>
    </row>
    <row r="24" spans="1:9" ht="15" customHeight="1" x14ac:dyDescent="0.2">
      <c r="A24" s="10">
        <v>6</v>
      </c>
      <c r="B24" s="8"/>
      <c r="C24" s="9"/>
      <c r="D24" s="9"/>
      <c r="E24" s="9"/>
      <c r="F24" s="8">
        <f t="shared" si="0"/>
        <v>0</v>
      </c>
      <c r="G24" s="7">
        <f t="shared" si="1"/>
        <v>0</v>
      </c>
      <c r="H24" s="7">
        <f t="shared" si="1"/>
        <v>0</v>
      </c>
      <c r="I24" s="7">
        <f t="shared" si="2"/>
        <v>0</v>
      </c>
    </row>
    <row r="25" spans="1:9" ht="15" customHeight="1" x14ac:dyDescent="0.2">
      <c r="A25" s="10">
        <v>7</v>
      </c>
      <c r="B25" s="8"/>
      <c r="C25" s="9"/>
      <c r="D25" s="9"/>
      <c r="E25" s="9"/>
      <c r="F25" s="8">
        <f t="shared" si="0"/>
        <v>0</v>
      </c>
      <c r="G25" s="7">
        <f t="shared" si="1"/>
        <v>0</v>
      </c>
      <c r="H25" s="7">
        <f t="shared" si="1"/>
        <v>0</v>
      </c>
      <c r="I25" s="7">
        <f t="shared" si="2"/>
        <v>0</v>
      </c>
    </row>
    <row r="26" spans="1:9" ht="15" customHeight="1" x14ac:dyDescent="0.2">
      <c r="A26" s="10">
        <v>8</v>
      </c>
      <c r="B26" s="8"/>
      <c r="C26" s="9"/>
      <c r="D26" s="9"/>
      <c r="E26" s="9"/>
      <c r="F26" s="8">
        <f t="shared" si="0"/>
        <v>0</v>
      </c>
      <c r="G26" s="7">
        <f t="shared" si="1"/>
        <v>0</v>
      </c>
      <c r="H26" s="7">
        <f t="shared" si="1"/>
        <v>0</v>
      </c>
      <c r="I26" s="7">
        <f t="shared" si="2"/>
        <v>0</v>
      </c>
    </row>
    <row r="27" spans="1:9" ht="15" customHeight="1" x14ac:dyDescent="0.2">
      <c r="A27" s="10">
        <v>9</v>
      </c>
      <c r="B27" s="8"/>
      <c r="C27" s="9"/>
      <c r="D27" s="9"/>
      <c r="E27" s="9"/>
      <c r="F27" s="8">
        <f t="shared" si="0"/>
        <v>0</v>
      </c>
      <c r="G27" s="7">
        <f t="shared" si="1"/>
        <v>0</v>
      </c>
      <c r="H27" s="7">
        <f t="shared" si="1"/>
        <v>0</v>
      </c>
      <c r="I27" s="7">
        <f t="shared" si="2"/>
        <v>0</v>
      </c>
    </row>
    <row r="28" spans="1:9" ht="15" customHeight="1" x14ac:dyDescent="0.2">
      <c r="A28" s="10">
        <v>10</v>
      </c>
      <c r="B28" s="8"/>
      <c r="C28" s="9"/>
      <c r="D28" s="9"/>
      <c r="E28" s="9"/>
      <c r="F28" s="8">
        <f t="shared" si="0"/>
        <v>0</v>
      </c>
      <c r="G28" s="7">
        <f t="shared" si="1"/>
        <v>0</v>
      </c>
      <c r="H28" s="7">
        <f t="shared" si="1"/>
        <v>0</v>
      </c>
      <c r="I28" s="7">
        <f t="shared" si="2"/>
        <v>0</v>
      </c>
    </row>
    <row r="29" spans="1:9" ht="15" customHeight="1" x14ac:dyDescent="0.2">
      <c r="A29" s="10">
        <v>11</v>
      </c>
      <c r="B29" s="8"/>
      <c r="C29" s="9"/>
      <c r="D29" s="9"/>
      <c r="E29" s="9"/>
      <c r="F29" s="8">
        <f t="shared" si="0"/>
        <v>0</v>
      </c>
      <c r="G29" s="7">
        <f t="shared" si="1"/>
        <v>0</v>
      </c>
      <c r="H29" s="7">
        <f t="shared" si="1"/>
        <v>0</v>
      </c>
      <c r="I29" s="7">
        <f t="shared" si="2"/>
        <v>0</v>
      </c>
    </row>
    <row r="30" spans="1:9" ht="15" customHeight="1" x14ac:dyDescent="0.2">
      <c r="A30" s="10">
        <v>12</v>
      </c>
      <c r="B30" s="8"/>
      <c r="C30" s="9"/>
      <c r="D30" s="9"/>
      <c r="E30" s="9"/>
      <c r="F30" s="8">
        <f t="shared" si="0"/>
        <v>0</v>
      </c>
      <c r="G30" s="7">
        <f t="shared" si="1"/>
        <v>0</v>
      </c>
      <c r="H30" s="7">
        <f t="shared" si="1"/>
        <v>0</v>
      </c>
      <c r="I30" s="7">
        <f t="shared" si="2"/>
        <v>0</v>
      </c>
    </row>
    <row r="31" spans="1:9" x14ac:dyDescent="0.2">
      <c r="A31" s="274" t="s">
        <v>5</v>
      </c>
      <c r="B31" s="274"/>
      <c r="C31" s="274"/>
      <c r="D31" s="274"/>
      <c r="E31" s="6">
        <f>SUM(E18:E30)</f>
        <v>0</v>
      </c>
      <c r="F31" s="6">
        <f>SUM(F19:F30)</f>
        <v>0</v>
      </c>
      <c r="G31" s="5">
        <f>SUM(G19:G30)</f>
        <v>0</v>
      </c>
      <c r="H31" s="5">
        <f>SUM(H19:H30)</f>
        <v>0</v>
      </c>
      <c r="I31" s="5">
        <f>SUM(I19:I30)</f>
        <v>0</v>
      </c>
    </row>
    <row r="32" spans="1:9" x14ac:dyDescent="0.2">
      <c r="A32" s="268"/>
      <c r="B32" s="268"/>
      <c r="C32" s="268"/>
      <c r="D32" s="268"/>
      <c r="E32" s="268"/>
      <c r="F32" s="268"/>
      <c r="G32" s="268"/>
      <c r="H32" s="268"/>
      <c r="I32" s="268"/>
    </row>
    <row r="33" spans="1:9" ht="15.75" x14ac:dyDescent="0.25">
      <c r="A33" s="276" t="s">
        <v>4</v>
      </c>
      <c r="B33" s="276"/>
      <c r="C33" s="276"/>
      <c r="D33" s="276"/>
      <c r="E33" s="276"/>
      <c r="F33" s="276"/>
      <c r="G33" s="276"/>
      <c r="H33" s="276"/>
      <c r="I33" s="276"/>
    </row>
    <row r="34" spans="1:9" ht="18.75" customHeight="1" x14ac:dyDescent="0.25">
      <c r="A34" s="276" t="s">
        <v>3</v>
      </c>
      <c r="B34" s="276"/>
      <c r="C34" s="276"/>
      <c r="D34" s="276"/>
      <c r="E34" s="276"/>
      <c r="F34" s="276"/>
      <c r="G34" s="276"/>
      <c r="H34" s="276"/>
      <c r="I34" s="276"/>
    </row>
    <row r="35" spans="1:9" ht="22.5" customHeight="1" x14ac:dyDescent="0.3">
      <c r="A35" s="4"/>
      <c r="B35" s="277"/>
      <c r="C35" s="277"/>
      <c r="D35" s="277"/>
      <c r="E35" s="277"/>
      <c r="F35" s="277"/>
      <c r="G35" s="277"/>
      <c r="H35" s="277"/>
      <c r="I35" s="277"/>
    </row>
    <row r="36" spans="1:9" x14ac:dyDescent="0.2">
      <c r="A36" s="1"/>
      <c r="B36" s="278" t="s">
        <v>2</v>
      </c>
      <c r="C36" s="278"/>
      <c r="D36" s="263" t="s">
        <v>1</v>
      </c>
      <c r="E36" s="263"/>
      <c r="F36" s="263"/>
      <c r="G36" s="263"/>
      <c r="H36" s="263" t="s">
        <v>0</v>
      </c>
      <c r="I36" s="263"/>
    </row>
    <row r="37" spans="1:9" ht="18.75" customHeight="1" x14ac:dyDescent="0.25">
      <c r="A37" s="276" t="s">
        <v>82</v>
      </c>
      <c r="B37" s="276"/>
      <c r="C37" s="276"/>
      <c r="D37" s="276"/>
      <c r="E37" s="276"/>
      <c r="F37" s="276"/>
      <c r="G37" s="276"/>
      <c r="H37" s="276"/>
      <c r="I37" s="276"/>
    </row>
    <row r="38" spans="1:9" ht="22.5" customHeight="1" x14ac:dyDescent="0.3">
      <c r="A38" s="4"/>
      <c r="B38" s="277"/>
      <c r="C38" s="277"/>
      <c r="D38" s="277"/>
      <c r="E38" s="277"/>
      <c r="F38" s="277"/>
      <c r="G38" s="277"/>
      <c r="H38" s="277"/>
      <c r="I38" s="277"/>
    </row>
    <row r="39" spans="1:9" x14ac:dyDescent="0.2">
      <c r="A39" s="1"/>
      <c r="B39" s="278" t="s">
        <v>2</v>
      </c>
      <c r="C39" s="278"/>
      <c r="D39" s="263" t="s">
        <v>1</v>
      </c>
      <c r="E39" s="263"/>
      <c r="F39" s="263"/>
      <c r="G39" s="263"/>
      <c r="H39" s="263" t="s">
        <v>0</v>
      </c>
      <c r="I39" s="263"/>
    </row>
    <row r="40" spans="1:9" ht="22.5" customHeight="1" x14ac:dyDescent="0.3">
      <c r="A40" s="4"/>
      <c r="B40" s="277"/>
      <c r="C40" s="277"/>
      <c r="D40" s="277"/>
      <c r="E40" s="277"/>
      <c r="F40" s="277"/>
      <c r="G40" s="277"/>
      <c r="H40" s="277"/>
      <c r="I40" s="277"/>
    </row>
    <row r="41" spans="1:9" x14ac:dyDescent="0.2">
      <c r="A41" s="1"/>
      <c r="B41" s="278" t="s">
        <v>2</v>
      </c>
      <c r="C41" s="278"/>
      <c r="D41" s="263" t="s">
        <v>1</v>
      </c>
      <c r="E41" s="263"/>
      <c r="F41" s="263"/>
      <c r="G41" s="263"/>
      <c r="H41" s="263" t="s">
        <v>0</v>
      </c>
      <c r="I41" s="263"/>
    </row>
    <row r="42" spans="1:9" ht="22.5" customHeight="1" x14ac:dyDescent="0.3">
      <c r="A42" s="4"/>
      <c r="B42" s="277"/>
      <c r="C42" s="277"/>
      <c r="D42" s="277"/>
      <c r="E42" s="277"/>
      <c r="F42" s="277"/>
      <c r="G42" s="277"/>
      <c r="H42" s="277"/>
      <c r="I42" s="277"/>
    </row>
    <row r="43" spans="1:9" x14ac:dyDescent="0.2">
      <c r="A43" s="1"/>
      <c r="B43" s="278" t="s">
        <v>2</v>
      </c>
      <c r="C43" s="278"/>
      <c r="D43" s="263" t="s">
        <v>1</v>
      </c>
      <c r="E43" s="263"/>
      <c r="F43" s="263"/>
      <c r="G43" s="263"/>
      <c r="H43" s="263" t="s">
        <v>0</v>
      </c>
      <c r="I43" s="263"/>
    </row>
    <row r="44" spans="1:9" ht="18.75" x14ac:dyDescent="0.3">
      <c r="A44" s="3"/>
      <c r="B44" s="3"/>
      <c r="C44" s="3"/>
      <c r="D44" s="3"/>
      <c r="E44" s="3"/>
      <c r="F44" s="3"/>
      <c r="G44" s="3"/>
      <c r="H44" s="3"/>
      <c r="I44" s="3"/>
    </row>
  </sheetData>
  <mergeCells count="54">
    <mergeCell ref="A8:I8"/>
    <mergeCell ref="A2:I2"/>
    <mergeCell ref="A3:I3"/>
    <mergeCell ref="A4:C4"/>
    <mergeCell ref="E4:I4"/>
    <mergeCell ref="A5:C5"/>
    <mergeCell ref="E5:I5"/>
    <mergeCell ref="A6:F6"/>
    <mergeCell ref="H6:I6"/>
    <mergeCell ref="A7:D7"/>
    <mergeCell ref="E7:F7"/>
    <mergeCell ref="G7:I7"/>
    <mergeCell ref="A1:I1"/>
    <mergeCell ref="A33:I33"/>
    <mergeCell ref="A9:I9"/>
    <mergeCell ref="F11:I11"/>
    <mergeCell ref="F12:I12"/>
    <mergeCell ref="A14:A16"/>
    <mergeCell ref="B14:B16"/>
    <mergeCell ref="C14:C16"/>
    <mergeCell ref="D14:D16"/>
    <mergeCell ref="E14:E16"/>
    <mergeCell ref="F14:F16"/>
    <mergeCell ref="G14:H14"/>
    <mergeCell ref="I14:I16"/>
    <mergeCell ref="D18:E18"/>
    <mergeCell ref="A31:D31"/>
    <mergeCell ref="A32:I32"/>
    <mergeCell ref="A34:I34"/>
    <mergeCell ref="B35:C35"/>
    <mergeCell ref="D35:G35"/>
    <mergeCell ref="H35:I35"/>
    <mergeCell ref="B36:C36"/>
    <mergeCell ref="D36:G36"/>
    <mergeCell ref="H36:I36"/>
    <mergeCell ref="A37:I37"/>
    <mergeCell ref="B38:C38"/>
    <mergeCell ref="D38:G38"/>
    <mergeCell ref="H38:I38"/>
    <mergeCell ref="B39:C39"/>
    <mergeCell ref="D39:G39"/>
    <mergeCell ref="H39:I39"/>
    <mergeCell ref="B40:C40"/>
    <mergeCell ref="D40:G40"/>
    <mergeCell ref="H40:I40"/>
    <mergeCell ref="B41:C41"/>
    <mergeCell ref="D41:G41"/>
    <mergeCell ref="H41:I41"/>
    <mergeCell ref="B42:C42"/>
    <mergeCell ref="D42:G42"/>
    <mergeCell ref="H42:I42"/>
    <mergeCell ref="B43:C43"/>
    <mergeCell ref="D43:G43"/>
    <mergeCell ref="H43:I43"/>
  </mergeCells>
  <conditionalFormatting sqref="F19:I30">
    <cfRule type="cellIs" dxfId="1" priority="1" stopIfTrue="1" operator="equal">
      <formula>0</formula>
    </cfRule>
  </conditionalFormatting>
  <dataValidations disablePrompts="1" count="3">
    <dataValidation type="decimal" operator="greaterThanOrEqual" allowBlank="1" showInputMessage="1" showErrorMessage="1" promptTitle="Akcīzes nodokļa likme" prompt="Ievadiet likmi, kas stājas spēkā pēc likmju maiņas" sqref="H16" xr:uid="{AC6248C2-AEAA-42BF-A9F5-9C91DFF9A994}">
      <formula1>0</formula1>
    </dataValidation>
    <dataValidation type="decimal" operator="greaterThanOrEqual" allowBlank="1" showInputMessage="1" showErrorMessage="1" promptTitle="Akcīzes nodokļa likme" prompt="Ievadiet likmi, kas bija spēkā līdz likmju maiņai" sqref="G16" xr:uid="{CE500225-1DEE-4AD0-A391-0755EDC8F6CA}">
      <formula1>0</formula1>
    </dataValidation>
    <dataValidation allowBlank="1" showInputMessage="1" showErrorMessage="1" promptTitle="Kopā" prompt="Aprēķina rezultāts" sqref="E31:I31" xr:uid="{EADC3368-2B7C-4184-A481-52184D1BB27C}"/>
  </dataValidations>
  <printOptions horizontalCentered="1"/>
  <pageMargins left="0.39370078740157483" right="0.3543307086614173" top="0.875"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B04-495F-4154-B582-560BC3DED8A6}">
  <sheetPr>
    <tabColor theme="5" tint="0.59999389629810485"/>
  </sheetPr>
  <dimension ref="A1:Y44"/>
  <sheetViews>
    <sheetView zoomScaleNormal="100" zoomScalePageLayoutView="90" workbookViewId="0">
      <selection activeCell="C19" sqref="C19"/>
    </sheetView>
  </sheetViews>
  <sheetFormatPr defaultColWidth="9.140625" defaultRowHeight="12.75" x14ac:dyDescent="0.2"/>
  <cols>
    <col min="1" max="1" width="4.5703125" style="2" customWidth="1"/>
    <col min="2" max="2" width="13.42578125" style="1" customWidth="1"/>
    <col min="3" max="3" width="45.5703125" style="1" customWidth="1"/>
    <col min="4" max="11" width="14.42578125" style="1" customWidth="1"/>
    <col min="12" max="16384" width="9.140625" style="1"/>
  </cols>
  <sheetData>
    <row r="1" spans="1:25" ht="18.75" customHeight="1" x14ac:dyDescent="0.2">
      <c r="A1" s="279" t="s">
        <v>86</v>
      </c>
      <c r="B1" s="279"/>
      <c r="C1" s="279"/>
      <c r="D1" s="279"/>
      <c r="E1" s="279"/>
      <c r="F1" s="279"/>
      <c r="G1" s="279"/>
      <c r="H1" s="279"/>
      <c r="I1" s="279"/>
      <c r="J1" s="279"/>
      <c r="K1" s="279"/>
      <c r="L1" s="171"/>
      <c r="M1" s="25"/>
      <c r="N1" s="24"/>
      <c r="O1" s="24"/>
      <c r="P1" s="24"/>
      <c r="Q1" s="24"/>
      <c r="R1" s="24"/>
      <c r="S1" s="24"/>
      <c r="T1" s="24"/>
      <c r="U1" s="24"/>
      <c r="V1" s="24"/>
      <c r="W1" s="24"/>
      <c r="X1" s="24"/>
      <c r="Y1" s="24"/>
    </row>
    <row r="2" spans="1:25" ht="30.75" customHeight="1" x14ac:dyDescent="0.25">
      <c r="A2" s="310" t="s">
        <v>138</v>
      </c>
      <c r="B2" s="310"/>
      <c r="C2" s="310"/>
      <c r="D2" s="310"/>
      <c r="E2" s="310"/>
      <c r="F2" s="310"/>
      <c r="G2" s="310"/>
      <c r="H2" s="310"/>
      <c r="I2" s="310"/>
      <c r="J2" s="310"/>
      <c r="K2" s="310"/>
      <c r="L2" s="170"/>
      <c r="N2" s="23"/>
      <c r="O2" s="23"/>
      <c r="P2" s="23"/>
      <c r="Q2" s="23"/>
      <c r="R2" s="23"/>
      <c r="S2" s="23"/>
      <c r="T2" s="23"/>
      <c r="U2" s="23"/>
      <c r="V2" s="23"/>
      <c r="W2" s="23"/>
      <c r="X2" s="23"/>
      <c r="Y2" s="23"/>
    </row>
    <row r="3" spans="1:25" ht="15.75" customHeight="1" x14ac:dyDescent="0.25">
      <c r="A3" s="309" t="s">
        <v>122</v>
      </c>
      <c r="B3" s="309"/>
      <c r="C3" s="309"/>
      <c r="D3" s="309"/>
      <c r="E3" s="309"/>
      <c r="F3" s="309"/>
      <c r="G3" s="309"/>
      <c r="H3" s="309"/>
      <c r="I3" s="309"/>
      <c r="J3" s="309"/>
      <c r="K3" s="309"/>
      <c r="L3" s="197"/>
      <c r="N3" s="23"/>
      <c r="O3" s="23"/>
      <c r="P3" s="23"/>
      <c r="Q3" s="23"/>
      <c r="R3" s="23"/>
      <c r="S3" s="23"/>
      <c r="T3" s="23"/>
      <c r="U3" s="23"/>
      <c r="V3" s="23"/>
      <c r="W3" s="23"/>
      <c r="X3" s="23"/>
      <c r="Y3" s="23"/>
    </row>
    <row r="4" spans="1:25" ht="22.5" customHeight="1" x14ac:dyDescent="0.2">
      <c r="A4" s="262"/>
      <c r="B4" s="262"/>
      <c r="C4" s="262"/>
      <c r="F4" s="262"/>
      <c r="G4" s="262"/>
      <c r="H4" s="262"/>
      <c r="I4" s="262"/>
      <c r="J4" s="262"/>
      <c r="K4" s="262"/>
      <c r="N4" s="23"/>
      <c r="O4" s="23"/>
      <c r="P4" s="23"/>
      <c r="Q4" s="23"/>
      <c r="R4" s="23"/>
      <c r="S4" s="23"/>
      <c r="T4" s="23"/>
      <c r="U4" s="23"/>
      <c r="V4" s="23"/>
      <c r="W4" s="23"/>
      <c r="X4" s="23"/>
      <c r="Y4" s="23"/>
    </row>
    <row r="5" spans="1:25" ht="18.75" customHeight="1" x14ac:dyDescent="0.2">
      <c r="A5" s="263" t="s">
        <v>36</v>
      </c>
      <c r="B5" s="263"/>
      <c r="C5" s="263"/>
      <c r="D5" s="22"/>
      <c r="E5" s="22"/>
      <c r="F5" s="263" t="s">
        <v>35</v>
      </c>
      <c r="G5" s="263"/>
      <c r="H5" s="263"/>
      <c r="I5" s="263"/>
      <c r="J5" s="263"/>
      <c r="K5" s="263"/>
    </row>
    <row r="6" spans="1:25" s="19" customFormat="1" ht="22.5" customHeight="1" x14ac:dyDescent="0.3">
      <c r="A6" s="215" t="s">
        <v>34</v>
      </c>
      <c r="B6" s="215"/>
      <c r="C6" s="215"/>
      <c r="D6" s="215"/>
      <c r="E6" s="215"/>
      <c r="F6" s="21"/>
      <c r="G6" s="36"/>
      <c r="J6" s="264"/>
      <c r="K6" s="264"/>
      <c r="M6" s="27"/>
    </row>
    <row r="7" spans="1:25" s="19" customFormat="1" ht="18" customHeight="1" x14ac:dyDescent="0.3">
      <c r="A7" s="215" t="s">
        <v>33</v>
      </c>
      <c r="B7" s="215"/>
      <c r="C7" s="215"/>
      <c r="D7" s="215"/>
      <c r="E7" s="37"/>
      <c r="F7" s="37"/>
      <c r="G7" s="37"/>
      <c r="I7" s="264"/>
      <c r="J7" s="264"/>
      <c r="K7" s="264"/>
    </row>
    <row r="8" spans="1:25" s="19" customFormat="1" ht="20.25" x14ac:dyDescent="0.3">
      <c r="A8" s="266" t="s">
        <v>137</v>
      </c>
      <c r="B8" s="266"/>
      <c r="C8" s="266"/>
      <c r="D8" s="266"/>
      <c r="E8" s="266"/>
      <c r="F8" s="266"/>
      <c r="G8" s="266"/>
      <c r="H8" s="266"/>
      <c r="I8" s="266"/>
      <c r="J8" s="266"/>
      <c r="K8" s="266"/>
      <c r="L8" s="28"/>
    </row>
    <row r="9" spans="1:25" s="19" customFormat="1" ht="18.75" x14ac:dyDescent="0.3">
      <c r="A9" s="267" t="s">
        <v>140</v>
      </c>
      <c r="B9" s="267"/>
      <c r="C9" s="267"/>
      <c r="D9" s="267"/>
      <c r="E9" s="267"/>
      <c r="F9" s="267"/>
      <c r="G9" s="267"/>
      <c r="H9" s="267"/>
      <c r="I9" s="267"/>
      <c r="J9" s="267"/>
      <c r="K9" s="267"/>
    </row>
    <row r="10" spans="1:25" s="19" customFormat="1" ht="11.25" customHeight="1" x14ac:dyDescent="0.3">
      <c r="A10" s="186"/>
      <c r="B10" s="186"/>
      <c r="C10" s="186"/>
      <c r="D10" s="186"/>
      <c r="E10" s="186"/>
      <c r="F10" s="186"/>
      <c r="G10" s="186"/>
      <c r="H10" s="186"/>
      <c r="I10" s="186"/>
      <c r="J10" s="186"/>
      <c r="K10" s="186"/>
    </row>
    <row r="11" spans="1:25" s="19" customFormat="1" ht="14.25" customHeight="1" x14ac:dyDescent="0.3">
      <c r="A11" s="4" t="s">
        <v>81</v>
      </c>
      <c r="B11" s="1"/>
      <c r="C11" s="20"/>
      <c r="D11" s="4" t="s">
        <v>32</v>
      </c>
      <c r="E11" s="4"/>
      <c r="F11" s="1"/>
      <c r="G11" s="1"/>
      <c r="H11" s="262"/>
      <c r="I11" s="262"/>
      <c r="J11" s="262"/>
      <c r="K11" s="262"/>
    </row>
    <row r="12" spans="1:25" s="19" customFormat="1" ht="12.75" customHeight="1" x14ac:dyDescent="0.3">
      <c r="A12" s="1"/>
      <c r="C12" s="2" t="s">
        <v>31</v>
      </c>
      <c r="F12" s="1"/>
      <c r="G12" s="1"/>
      <c r="H12" s="268" t="s">
        <v>30</v>
      </c>
      <c r="I12" s="268"/>
      <c r="J12" s="268"/>
      <c r="K12" s="268"/>
    </row>
    <row r="14" spans="1:25" s="12" customFormat="1" ht="17.25" customHeight="1" x14ac:dyDescent="0.25">
      <c r="A14" s="269" t="s">
        <v>29</v>
      </c>
      <c r="B14" s="270" t="s">
        <v>28</v>
      </c>
      <c r="C14" s="270" t="s">
        <v>27</v>
      </c>
      <c r="D14" s="270" t="s">
        <v>26</v>
      </c>
      <c r="E14" s="270" t="s">
        <v>43</v>
      </c>
      <c r="F14" s="271" t="s">
        <v>25</v>
      </c>
      <c r="G14" s="270" t="s">
        <v>44</v>
      </c>
      <c r="H14" s="270"/>
      <c r="I14" s="270" t="s">
        <v>23</v>
      </c>
      <c r="J14" s="270"/>
      <c r="K14" s="272" t="s">
        <v>22</v>
      </c>
    </row>
    <row r="15" spans="1:25" s="12" customFormat="1" ht="48.75" customHeight="1" x14ac:dyDescent="0.25">
      <c r="A15" s="269"/>
      <c r="B15" s="270"/>
      <c r="C15" s="270"/>
      <c r="D15" s="270"/>
      <c r="E15" s="270"/>
      <c r="F15" s="271"/>
      <c r="G15" s="271" t="s">
        <v>45</v>
      </c>
      <c r="H15" s="270" t="s">
        <v>46</v>
      </c>
      <c r="I15" s="31" t="s">
        <v>48</v>
      </c>
      <c r="J15" s="31" t="s">
        <v>49</v>
      </c>
      <c r="K15" s="272"/>
    </row>
    <row r="16" spans="1:25" s="12" customFormat="1" x14ac:dyDescent="0.25">
      <c r="A16" s="269"/>
      <c r="B16" s="270"/>
      <c r="C16" s="270"/>
      <c r="D16" s="270"/>
      <c r="E16" s="270"/>
      <c r="F16" s="271"/>
      <c r="G16" s="271"/>
      <c r="H16" s="270"/>
      <c r="I16" s="31">
        <v>931</v>
      </c>
      <c r="J16" s="31">
        <v>977.5</v>
      </c>
      <c r="K16" s="272"/>
    </row>
    <row r="17" spans="1:11" s="17" customFormat="1" x14ac:dyDescent="0.2">
      <c r="A17" s="18" t="s">
        <v>19</v>
      </c>
      <c r="B17" s="18" t="s">
        <v>18</v>
      </c>
      <c r="C17" s="18" t="s">
        <v>17</v>
      </c>
      <c r="D17" s="18" t="s">
        <v>16</v>
      </c>
      <c r="E17" s="18" t="s">
        <v>15</v>
      </c>
      <c r="F17" s="32" t="s">
        <v>14</v>
      </c>
      <c r="G17" s="32" t="s">
        <v>13</v>
      </c>
      <c r="H17" s="33" t="s">
        <v>12</v>
      </c>
      <c r="I17" s="18" t="s">
        <v>11</v>
      </c>
      <c r="J17" s="18" t="s">
        <v>41</v>
      </c>
      <c r="K17" s="33" t="s">
        <v>42</v>
      </c>
    </row>
    <row r="18" spans="1:11" s="12" customFormat="1" x14ac:dyDescent="0.25">
      <c r="A18" s="16"/>
      <c r="B18" s="26" t="s">
        <v>10</v>
      </c>
      <c r="C18" s="14"/>
      <c r="D18" s="280" t="s">
        <v>9</v>
      </c>
      <c r="E18" s="280"/>
      <c r="F18" s="280"/>
      <c r="G18" s="29" t="s">
        <v>47</v>
      </c>
      <c r="H18" s="29" t="s">
        <v>89</v>
      </c>
      <c r="I18" s="29" t="s">
        <v>90</v>
      </c>
      <c r="J18" s="29" t="s">
        <v>102</v>
      </c>
      <c r="K18" s="29" t="s">
        <v>88</v>
      </c>
    </row>
    <row r="19" spans="1:11" ht="15" customHeight="1" x14ac:dyDescent="0.2">
      <c r="A19" s="10">
        <v>1</v>
      </c>
      <c r="B19" s="8"/>
      <c r="C19" s="11"/>
      <c r="D19" s="9"/>
      <c r="E19" s="9"/>
      <c r="F19" s="9"/>
      <c r="G19" s="30">
        <f>D19*F19</f>
        <v>0</v>
      </c>
      <c r="H19" s="8">
        <f>G19*E19/100</f>
        <v>0</v>
      </c>
      <c r="I19" s="7">
        <f>ROUND(I$16*$H19/100,3)</f>
        <v>0</v>
      </c>
      <c r="J19" s="7">
        <f>ROUND(J$16*$H19/100,3)</f>
        <v>0</v>
      </c>
      <c r="K19" s="7">
        <f>ROUND(J19-I19,3)</f>
        <v>0</v>
      </c>
    </row>
    <row r="20" spans="1:11" ht="15" customHeight="1" x14ac:dyDescent="0.2">
      <c r="A20" s="10">
        <v>2</v>
      </c>
      <c r="B20" s="8"/>
      <c r="C20" s="9"/>
      <c r="D20" s="9"/>
      <c r="E20" s="9"/>
      <c r="F20" s="9"/>
      <c r="G20" s="30">
        <f t="shared" ref="G20:G30" si="0">D20*F20</f>
        <v>0</v>
      </c>
      <c r="H20" s="8">
        <f t="shared" ref="H20:H30" si="1">G20*E20/100</f>
        <v>0</v>
      </c>
      <c r="I20" s="7">
        <f t="shared" ref="I20:J30" si="2">ROUND(I$16*$H20/100,3)</f>
        <v>0</v>
      </c>
      <c r="J20" s="7">
        <f t="shared" si="2"/>
        <v>0</v>
      </c>
      <c r="K20" s="7">
        <f t="shared" ref="K20:K30" si="3">ROUND(J20-I20,3)</f>
        <v>0</v>
      </c>
    </row>
    <row r="21" spans="1:11" ht="15" customHeight="1" x14ac:dyDescent="0.2">
      <c r="A21" s="10">
        <v>3</v>
      </c>
      <c r="B21" s="8"/>
      <c r="C21" s="9"/>
      <c r="D21" s="9"/>
      <c r="E21" s="9"/>
      <c r="F21" s="9"/>
      <c r="G21" s="30">
        <f t="shared" si="0"/>
        <v>0</v>
      </c>
      <c r="H21" s="8">
        <f t="shared" si="1"/>
        <v>0</v>
      </c>
      <c r="I21" s="7">
        <f t="shared" si="2"/>
        <v>0</v>
      </c>
      <c r="J21" s="7">
        <f t="shared" si="2"/>
        <v>0</v>
      </c>
      <c r="K21" s="7">
        <f t="shared" si="3"/>
        <v>0</v>
      </c>
    </row>
    <row r="22" spans="1:11" ht="15" customHeight="1" x14ac:dyDescent="0.2">
      <c r="A22" s="10">
        <v>4</v>
      </c>
      <c r="B22" s="8"/>
      <c r="C22" s="9"/>
      <c r="D22" s="9"/>
      <c r="E22" s="9"/>
      <c r="F22" s="9"/>
      <c r="G22" s="30">
        <f t="shared" si="0"/>
        <v>0</v>
      </c>
      <c r="H22" s="8">
        <f t="shared" si="1"/>
        <v>0</v>
      </c>
      <c r="I22" s="7">
        <f t="shared" si="2"/>
        <v>0</v>
      </c>
      <c r="J22" s="7">
        <f t="shared" si="2"/>
        <v>0</v>
      </c>
      <c r="K22" s="7">
        <f t="shared" si="3"/>
        <v>0</v>
      </c>
    </row>
    <row r="23" spans="1:11" ht="15" customHeight="1" x14ac:dyDescent="0.2">
      <c r="A23" s="10">
        <v>5</v>
      </c>
      <c r="B23" s="8"/>
      <c r="C23" s="9"/>
      <c r="D23" s="9"/>
      <c r="E23" s="9"/>
      <c r="F23" s="9"/>
      <c r="G23" s="30">
        <f t="shared" si="0"/>
        <v>0</v>
      </c>
      <c r="H23" s="8">
        <f t="shared" si="1"/>
        <v>0</v>
      </c>
      <c r="I23" s="7">
        <f t="shared" si="2"/>
        <v>0</v>
      </c>
      <c r="J23" s="7">
        <f t="shared" si="2"/>
        <v>0</v>
      </c>
      <c r="K23" s="7">
        <f t="shared" si="3"/>
        <v>0</v>
      </c>
    </row>
    <row r="24" spans="1:11" ht="15" customHeight="1" x14ac:dyDescent="0.2">
      <c r="A24" s="10">
        <v>6</v>
      </c>
      <c r="B24" s="8"/>
      <c r="C24" s="9"/>
      <c r="D24" s="9"/>
      <c r="E24" s="9"/>
      <c r="F24" s="9"/>
      <c r="G24" s="30">
        <f t="shared" si="0"/>
        <v>0</v>
      </c>
      <c r="H24" s="8">
        <f t="shared" si="1"/>
        <v>0</v>
      </c>
      <c r="I24" s="7">
        <f t="shared" si="2"/>
        <v>0</v>
      </c>
      <c r="J24" s="7">
        <f t="shared" si="2"/>
        <v>0</v>
      </c>
      <c r="K24" s="7">
        <f t="shared" si="3"/>
        <v>0</v>
      </c>
    </row>
    <row r="25" spans="1:11" ht="15" customHeight="1" x14ac:dyDescent="0.2">
      <c r="A25" s="10">
        <v>7</v>
      </c>
      <c r="B25" s="8"/>
      <c r="C25" s="9"/>
      <c r="D25" s="9"/>
      <c r="E25" s="9"/>
      <c r="F25" s="9"/>
      <c r="G25" s="30">
        <f t="shared" si="0"/>
        <v>0</v>
      </c>
      <c r="H25" s="8">
        <f t="shared" si="1"/>
        <v>0</v>
      </c>
      <c r="I25" s="7">
        <f t="shared" si="2"/>
        <v>0</v>
      </c>
      <c r="J25" s="7">
        <f t="shared" si="2"/>
        <v>0</v>
      </c>
      <c r="K25" s="7">
        <f t="shared" si="3"/>
        <v>0</v>
      </c>
    </row>
    <row r="26" spans="1:11" ht="15" customHeight="1" x14ac:dyDescent="0.2">
      <c r="A26" s="10">
        <v>8</v>
      </c>
      <c r="B26" s="8"/>
      <c r="C26" s="9"/>
      <c r="D26" s="9"/>
      <c r="E26" s="9"/>
      <c r="F26" s="9"/>
      <c r="G26" s="30">
        <f t="shared" si="0"/>
        <v>0</v>
      </c>
      <c r="H26" s="8">
        <f t="shared" si="1"/>
        <v>0</v>
      </c>
      <c r="I26" s="7">
        <f t="shared" si="2"/>
        <v>0</v>
      </c>
      <c r="J26" s="7">
        <f t="shared" si="2"/>
        <v>0</v>
      </c>
      <c r="K26" s="7">
        <f t="shared" si="3"/>
        <v>0</v>
      </c>
    </row>
    <row r="27" spans="1:11" ht="15" customHeight="1" x14ac:dyDescent="0.2">
      <c r="A27" s="10">
        <v>9</v>
      </c>
      <c r="B27" s="8"/>
      <c r="C27" s="9"/>
      <c r="D27" s="9"/>
      <c r="E27" s="9"/>
      <c r="F27" s="9"/>
      <c r="G27" s="30">
        <f t="shared" si="0"/>
        <v>0</v>
      </c>
      <c r="H27" s="8">
        <f t="shared" si="1"/>
        <v>0</v>
      </c>
      <c r="I27" s="7">
        <f t="shared" si="2"/>
        <v>0</v>
      </c>
      <c r="J27" s="7">
        <f t="shared" si="2"/>
        <v>0</v>
      </c>
      <c r="K27" s="7">
        <f t="shared" si="3"/>
        <v>0</v>
      </c>
    </row>
    <row r="28" spans="1:11" ht="15" customHeight="1" x14ac:dyDescent="0.2">
      <c r="A28" s="10">
        <v>10</v>
      </c>
      <c r="B28" s="8"/>
      <c r="C28" s="9"/>
      <c r="D28" s="9"/>
      <c r="E28" s="9"/>
      <c r="F28" s="9"/>
      <c r="G28" s="30">
        <f t="shared" si="0"/>
        <v>0</v>
      </c>
      <c r="H28" s="8">
        <f t="shared" si="1"/>
        <v>0</v>
      </c>
      <c r="I28" s="7">
        <f t="shared" si="2"/>
        <v>0</v>
      </c>
      <c r="J28" s="7">
        <f t="shared" si="2"/>
        <v>0</v>
      </c>
      <c r="K28" s="7">
        <f t="shared" si="3"/>
        <v>0</v>
      </c>
    </row>
    <row r="29" spans="1:11" ht="15" customHeight="1" x14ac:dyDescent="0.2">
      <c r="A29" s="10">
        <v>11</v>
      </c>
      <c r="B29" s="8"/>
      <c r="C29" s="9"/>
      <c r="D29" s="9"/>
      <c r="E29" s="9"/>
      <c r="F29" s="9"/>
      <c r="G29" s="30">
        <f t="shared" si="0"/>
        <v>0</v>
      </c>
      <c r="H29" s="8">
        <f t="shared" si="1"/>
        <v>0</v>
      </c>
      <c r="I29" s="7">
        <f t="shared" si="2"/>
        <v>0</v>
      </c>
      <c r="J29" s="7">
        <f t="shared" si="2"/>
        <v>0</v>
      </c>
      <c r="K29" s="7">
        <f t="shared" si="3"/>
        <v>0</v>
      </c>
    </row>
    <row r="30" spans="1:11" ht="15" customHeight="1" x14ac:dyDescent="0.2">
      <c r="A30" s="10">
        <v>12</v>
      </c>
      <c r="B30" s="8"/>
      <c r="C30" s="9"/>
      <c r="D30" s="9"/>
      <c r="E30" s="9"/>
      <c r="F30" s="9"/>
      <c r="G30" s="30">
        <f t="shared" si="0"/>
        <v>0</v>
      </c>
      <c r="H30" s="8">
        <f t="shared" si="1"/>
        <v>0</v>
      </c>
      <c r="I30" s="7">
        <f t="shared" si="2"/>
        <v>0</v>
      </c>
      <c r="J30" s="7">
        <f t="shared" si="2"/>
        <v>0</v>
      </c>
      <c r="K30" s="7">
        <f t="shared" si="3"/>
        <v>0</v>
      </c>
    </row>
    <row r="31" spans="1:11" ht="15" customHeight="1" x14ac:dyDescent="0.2">
      <c r="A31" s="274" t="s">
        <v>5</v>
      </c>
      <c r="B31" s="274"/>
      <c r="C31" s="274"/>
      <c r="D31" s="274"/>
      <c r="E31" s="274"/>
      <c r="F31" s="5">
        <f t="shared" ref="F31:K31" si="4">SUM(F18:F30)</f>
        <v>0</v>
      </c>
      <c r="G31" s="5">
        <f t="shared" si="4"/>
        <v>0</v>
      </c>
      <c r="H31" s="5">
        <f t="shared" si="4"/>
        <v>0</v>
      </c>
      <c r="I31" s="5">
        <f t="shared" si="4"/>
        <v>0</v>
      </c>
      <c r="J31" s="5">
        <f t="shared" si="4"/>
        <v>0</v>
      </c>
      <c r="K31" s="5">
        <f t="shared" si="4"/>
        <v>0</v>
      </c>
    </row>
    <row r="32" spans="1:11" x14ac:dyDescent="0.2">
      <c r="A32" s="275"/>
      <c r="B32" s="275"/>
      <c r="C32" s="275"/>
      <c r="D32" s="275"/>
      <c r="E32" s="275"/>
      <c r="F32" s="275"/>
      <c r="G32" s="275"/>
      <c r="H32" s="275"/>
      <c r="I32" s="275"/>
      <c r="J32" s="275"/>
      <c r="K32" s="275"/>
    </row>
    <row r="33" spans="1:11" ht="15.75" x14ac:dyDescent="0.25">
      <c r="A33" s="276" t="s">
        <v>4</v>
      </c>
      <c r="B33" s="276"/>
      <c r="C33" s="276"/>
      <c r="D33" s="276"/>
      <c r="E33" s="276"/>
      <c r="F33" s="276"/>
      <c r="G33" s="276"/>
      <c r="H33" s="276"/>
      <c r="I33" s="276"/>
      <c r="J33" s="276"/>
      <c r="K33" s="276"/>
    </row>
    <row r="34" spans="1:11" ht="18.75" customHeight="1" x14ac:dyDescent="0.25">
      <c r="A34" s="276" t="s">
        <v>3</v>
      </c>
      <c r="B34" s="276"/>
      <c r="C34" s="276"/>
      <c r="D34" s="276"/>
      <c r="E34" s="276"/>
      <c r="F34" s="276"/>
      <c r="G34" s="276"/>
      <c r="H34" s="276"/>
      <c r="I34" s="276"/>
      <c r="J34" s="276"/>
      <c r="K34" s="276"/>
    </row>
    <row r="35" spans="1:11" ht="22.5" customHeight="1" x14ac:dyDescent="0.3">
      <c r="A35" s="4"/>
      <c r="B35" s="277"/>
      <c r="C35" s="277"/>
      <c r="D35" s="277"/>
      <c r="E35" s="277"/>
      <c r="F35" s="277"/>
      <c r="G35" s="277"/>
      <c r="H35" s="277"/>
      <c r="I35" s="277"/>
      <c r="J35" s="277"/>
      <c r="K35" s="277"/>
    </row>
    <row r="36" spans="1:11" x14ac:dyDescent="0.2">
      <c r="A36" s="1"/>
      <c r="B36" s="278" t="s">
        <v>2</v>
      </c>
      <c r="C36" s="278"/>
      <c r="D36" s="263" t="s">
        <v>1</v>
      </c>
      <c r="E36" s="263"/>
      <c r="F36" s="263"/>
      <c r="G36" s="263"/>
      <c r="H36" s="263"/>
      <c r="I36" s="263"/>
      <c r="J36" s="263" t="s">
        <v>0</v>
      </c>
      <c r="K36" s="263"/>
    </row>
    <row r="37" spans="1:11" ht="18.75" customHeight="1" x14ac:dyDescent="0.25">
      <c r="A37" s="276" t="s">
        <v>82</v>
      </c>
      <c r="B37" s="276"/>
      <c r="C37" s="276"/>
      <c r="D37" s="276"/>
      <c r="E37" s="276"/>
      <c r="F37" s="276"/>
      <c r="G37" s="276"/>
      <c r="H37" s="276"/>
      <c r="I37" s="276"/>
      <c r="J37" s="276"/>
      <c r="K37" s="276"/>
    </row>
    <row r="38" spans="1:11" ht="22.5" customHeight="1" x14ac:dyDescent="0.3">
      <c r="A38" s="4"/>
      <c r="B38" s="277"/>
      <c r="C38" s="277"/>
      <c r="D38" s="277"/>
      <c r="E38" s="277"/>
      <c r="F38" s="277"/>
      <c r="G38" s="277"/>
      <c r="H38" s="277"/>
      <c r="I38" s="277"/>
      <c r="J38" s="277"/>
      <c r="K38" s="277"/>
    </row>
    <row r="39" spans="1:11" x14ac:dyDescent="0.2">
      <c r="A39" s="1"/>
      <c r="B39" s="278" t="s">
        <v>2</v>
      </c>
      <c r="C39" s="278"/>
      <c r="D39" s="263" t="s">
        <v>1</v>
      </c>
      <c r="E39" s="263"/>
      <c r="F39" s="263"/>
      <c r="G39" s="263"/>
      <c r="H39" s="263"/>
      <c r="I39" s="263"/>
      <c r="J39" s="263" t="s">
        <v>0</v>
      </c>
      <c r="K39" s="263"/>
    </row>
    <row r="40" spans="1:11" ht="22.5" customHeight="1" x14ac:dyDescent="0.3">
      <c r="A40" s="4"/>
      <c r="B40" s="277"/>
      <c r="C40" s="277"/>
      <c r="D40" s="277"/>
      <c r="E40" s="277"/>
      <c r="F40" s="277"/>
      <c r="G40" s="277"/>
      <c r="H40" s="277"/>
      <c r="I40" s="277"/>
      <c r="J40" s="277"/>
      <c r="K40" s="277"/>
    </row>
    <row r="41" spans="1:11" x14ac:dyDescent="0.2">
      <c r="A41" s="1"/>
      <c r="B41" s="278" t="s">
        <v>2</v>
      </c>
      <c r="C41" s="278"/>
      <c r="D41" s="263" t="s">
        <v>1</v>
      </c>
      <c r="E41" s="263"/>
      <c r="F41" s="263"/>
      <c r="G41" s="263"/>
      <c r="H41" s="263"/>
      <c r="I41" s="263"/>
      <c r="J41" s="263" t="s">
        <v>0</v>
      </c>
      <c r="K41" s="263"/>
    </row>
    <row r="42" spans="1:11" ht="22.5" customHeight="1" x14ac:dyDescent="0.3">
      <c r="A42" s="4"/>
      <c r="B42" s="277"/>
      <c r="C42" s="277"/>
      <c r="D42" s="277"/>
      <c r="E42" s="277"/>
      <c r="F42" s="277"/>
      <c r="G42" s="277"/>
      <c r="H42" s="277"/>
      <c r="I42" s="277"/>
      <c r="J42" s="277"/>
      <c r="K42" s="277"/>
    </row>
    <row r="43" spans="1:11" x14ac:dyDescent="0.2">
      <c r="A43" s="1"/>
      <c r="B43" s="278" t="s">
        <v>2</v>
      </c>
      <c r="C43" s="278"/>
      <c r="D43" s="263" t="s">
        <v>1</v>
      </c>
      <c r="E43" s="263"/>
      <c r="F43" s="263"/>
      <c r="G43" s="263"/>
      <c r="H43" s="263"/>
      <c r="I43" s="263"/>
      <c r="J43" s="263" t="s">
        <v>0</v>
      </c>
      <c r="K43" s="263"/>
    </row>
    <row r="44" spans="1:11" ht="18.75" x14ac:dyDescent="0.3">
      <c r="A44" s="3"/>
      <c r="B44" s="3"/>
      <c r="C44" s="3"/>
      <c r="D44" s="3"/>
      <c r="E44" s="3"/>
      <c r="F44" s="3"/>
      <c r="G44" s="3"/>
      <c r="H44" s="3"/>
      <c r="I44" s="3"/>
      <c r="J44" s="3"/>
      <c r="K44" s="3"/>
    </row>
  </sheetData>
  <mergeCells count="56">
    <mergeCell ref="A8:K8"/>
    <mergeCell ref="A4:C4"/>
    <mergeCell ref="F4:K4"/>
    <mergeCell ref="A5:C5"/>
    <mergeCell ref="F5:K5"/>
    <mergeCell ref="A6:E6"/>
    <mergeCell ref="J6:K6"/>
    <mergeCell ref="A7:D7"/>
    <mergeCell ref="I7:K7"/>
    <mergeCell ref="A3:K3"/>
    <mergeCell ref="A2:K2"/>
    <mergeCell ref="A1:K1"/>
    <mergeCell ref="A31:E31"/>
    <mergeCell ref="A9:K9"/>
    <mergeCell ref="H11:K11"/>
    <mergeCell ref="H12:K12"/>
    <mergeCell ref="A14:A16"/>
    <mergeCell ref="B14:B16"/>
    <mergeCell ref="C14:C16"/>
    <mergeCell ref="D14:D16"/>
    <mergeCell ref="E14:E16"/>
    <mergeCell ref="F14:F16"/>
    <mergeCell ref="G14:H14"/>
    <mergeCell ref="I14:J14"/>
    <mergeCell ref="K14:K16"/>
    <mergeCell ref="G15:G16"/>
    <mergeCell ref="H15:H16"/>
    <mergeCell ref="D18:F18"/>
    <mergeCell ref="A32:K32"/>
    <mergeCell ref="A33:K33"/>
    <mergeCell ref="A34:K34"/>
    <mergeCell ref="B35:C35"/>
    <mergeCell ref="D35:I35"/>
    <mergeCell ref="J35:K35"/>
    <mergeCell ref="B36:C36"/>
    <mergeCell ref="D36:I36"/>
    <mergeCell ref="J36:K36"/>
    <mergeCell ref="A37:K37"/>
    <mergeCell ref="B38:C38"/>
    <mergeCell ref="D38:I38"/>
    <mergeCell ref="J38:K38"/>
    <mergeCell ref="B39:C39"/>
    <mergeCell ref="D39:I39"/>
    <mergeCell ref="J39:K39"/>
    <mergeCell ref="B40:C40"/>
    <mergeCell ref="D40:I40"/>
    <mergeCell ref="J40:K40"/>
    <mergeCell ref="B43:C43"/>
    <mergeCell ref="D43:I43"/>
    <mergeCell ref="J43:K43"/>
    <mergeCell ref="B41:C41"/>
    <mergeCell ref="D41:I41"/>
    <mergeCell ref="J41:K41"/>
    <mergeCell ref="B42:C42"/>
    <mergeCell ref="D42:I42"/>
    <mergeCell ref="J42:K42"/>
  </mergeCells>
  <conditionalFormatting sqref="H19:K30">
    <cfRule type="cellIs" dxfId="0" priority="1" stopIfTrue="1" operator="equal">
      <formula>0</formula>
    </cfRule>
  </conditionalFormatting>
  <dataValidations disablePrompts="1" count="3">
    <dataValidation allowBlank="1" showInputMessage="1" showErrorMessage="1" promptTitle="Kopā" prompt="Aprēķina rezultāts" sqref="F31:K31" xr:uid="{9D18A1A3-94E6-4695-A78E-99B072FCB8F3}"/>
    <dataValidation type="decimal" operator="greaterThanOrEqual" allowBlank="1" showInputMessage="1" showErrorMessage="1" promptTitle="Akcīzes nodokļa likme" prompt="Ievadiet likmi, kas bija spēkā līdz likmju maiņai" sqref="I16" xr:uid="{07D883D3-B31F-4891-82F4-3EF284157CE6}">
      <formula1>0</formula1>
    </dataValidation>
    <dataValidation type="decimal" operator="greaterThanOrEqual" allowBlank="1" showInputMessage="1" showErrorMessage="1" promptTitle="Akcīzes nodokļa likme" prompt="Ievadiet likmi, kas stājas spēkā pēc likmju maiņas" sqref="J16" xr:uid="{77ECA3BB-3EDD-4122-9784-AC2969373362}">
      <formula1>0</formula1>
    </dataValidation>
  </dataValidations>
  <printOptions horizontalCentered="1"/>
  <pageMargins left="0.39370078740157483" right="0.3543307086614173" top="0.90625" bottom="0.74803149606299213" header="0.31496062992125984" footer="0.31496062992125984"/>
  <pageSetup paperSize="9" scale="75" fitToWidth="0" fitToHeight="0" orientation="landscape" r:id="rId1"/>
  <headerFooter alignWithMargins="0">
    <oddHeader xml:space="preserve">&amp;R&amp;"Times New Roman,Regular"Pielikums
Metodiskajam materiālam par alkoholisko dzērienu  inventarizāciju un
akcīzes nodokļa starpības summas aprēķināšanu saistībā ar akcīzes nodokļa likmju maiņu
2025. gada 1. martā
</oddHeader>
    <oddFooter>&amp;C&amp;"Times New Roman,Regular"&amp;P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Nodokļa aprēķina tabula</vt:lpstr>
      <vt:lpstr>Alus</vt:lpstr>
      <vt:lpstr> Vīns</vt:lpstr>
      <vt:lpstr>Raudzētie līdz 6°</vt:lpstr>
      <vt:lpstr>Raudzētie virs 6°</vt:lpstr>
      <vt:lpstr>Starpprodukti līdz 15°</vt:lpstr>
      <vt:lpstr>Starpprodukti no 15°</vt:lpstr>
      <vt:lpstr>Pārējie</vt:lpstr>
      <vt:lpstr>Alus 50%</vt:lpstr>
      <vt:lpstr> Vīns 50%</vt:lpstr>
      <vt:lpstr>Raudzētie līdz 6° 50%</vt:lpstr>
      <vt:lpstr>Raudzētie virs 6° 50%</vt:lpstr>
      <vt:lpstr>Starpprodukti līdz 15° 50%</vt:lpstr>
      <vt:lpstr>Starpprodukti no 15° 50%</vt:lpstr>
      <vt:lpstr>Pārējie 50%</vt:lpstr>
      <vt:lpstr>' Vīns'!Print_Area</vt:lpstr>
      <vt:lpstr>' Vīns 50%'!Print_Area</vt:lpstr>
      <vt:lpstr>Alus!Print_Area</vt:lpstr>
      <vt:lpstr>'Alus 50%'!Print_Area</vt:lpstr>
      <vt:lpstr>Pārējie!Print_Area</vt:lpstr>
      <vt:lpstr>'Pārējie 50%'!Print_Area</vt:lpstr>
      <vt:lpstr>'Raudzētie līdz 6°'!Print_Area</vt:lpstr>
      <vt:lpstr>'Raudzētie līdz 6° 50%'!Print_Area</vt:lpstr>
      <vt:lpstr>'Raudzētie virs 6°'!Print_Area</vt:lpstr>
      <vt:lpstr>'Raudzētie virs 6° 50%'!Print_Area</vt:lpstr>
      <vt:lpstr>'Starpprodukti līdz 15°'!Print_Area</vt:lpstr>
      <vt:lpstr>'Starpprodukti līdz 15° 50%'!Print_Area</vt:lpstr>
      <vt:lpstr>'Starpprodukti no 15°'!Print_Area</vt:lpstr>
      <vt:lpstr>'Starpprodukti no 15° 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Lilija Mūrniece</dc:creator>
  <cp:lastModifiedBy>Lilija Mūrniece</cp:lastModifiedBy>
  <cp:lastPrinted>2024-02-20T06:15:16Z</cp:lastPrinted>
  <dcterms:created xsi:type="dcterms:W3CDTF">2015-06-05T18:17:20Z</dcterms:created>
  <dcterms:modified xsi:type="dcterms:W3CDTF">2025-02-14T11:17:28Z</dcterms:modified>
</cp:coreProperties>
</file>